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0" windowHeight="11020"/>
  </bookViews>
  <sheets>
    <sheet name="Anex A1 Frmt for AUM disclosure" sheetId="1" r:id="rId1"/>
    <sheet name="Anex A2 Frmt AUM stateUT wise " sheetId="2" r:id="rId2"/>
  </sheets>
  <calcPr calcId="145621"/>
</workbook>
</file>

<file path=xl/calcChain.xml><?xml version="1.0" encoding="utf-8"?>
<calcChain xmlns="http://schemas.openxmlformats.org/spreadsheetml/2006/main"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L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<sst xmlns="http://schemas.openxmlformats.org/spreadsheetml/2006/main" count="137" uniqueCount="103">
  <si>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</si>
  <si>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</si>
  <si>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</si>
  <si>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</si>
  <si>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</si>
  <si>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</si>
  <si>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</si>
  <si>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</si>
  <si>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</si>
  <si>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</si>
  <si>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</si>
  <si>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</si>
  <si>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</si>
  <si>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</si>
  <si>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</si>
  <si>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</si>
  <si>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</si>
  <si>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</si>
  <si>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</si>
  <si>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</si>
  <si>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</si>
  <si>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</si>
  <si>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</si>
  <si>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</si>
  <si>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</si>
  <si>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</si>
  <si>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</si>
  <si>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</si>
  <si>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</si>
  <si>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</si>
  <si>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</si>
  <si>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</si>
  <si>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</si>
  <si>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</si>
  <si>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</si>
  <si>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</si>
  <si>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</si>
  <si>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</si>
  <si>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</si>
  <si>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</si>
  <si>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</si>
  <si>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</si>
  <si>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</si>
  <si>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</si>
  <si>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</si>
  <si>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</si>
  <si>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</si>
  <si>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</si>
  <si>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</si>
  <si>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</si>
  <si>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</si>
  <si>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</si>
  <si>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</si>
  <si>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</si>
  <si>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</si>
  <si>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</si>
  <si>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</si>
  <si>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</si>
  <si>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</si>
  <si>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</si>
  <si>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</si>
  <si>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</si>
  <si>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</si>
  <si>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</si>
  <si>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</si>
  <si>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</si>
  <si>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</si>
  <si>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</si>
  <si>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</si>
  <si>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</si>
  <si>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</si>
  <si>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</si>
  <si>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</si>
  <si>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</si>
  <si>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</si>
  <si>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</si>
  <si>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</si>
  <si>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</si>
  <si>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</si>
  <si>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</si>
  <si>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</si>
  <si>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</si>
  <si>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</si>
  <si>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</si>
  <si>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</si>
  <si>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</si>
  <si>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</si>
  <si>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</si>
  <si>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</si>
  <si>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</si>
  <si>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</si>
  <si>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</si>
  <si>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</si>
  <si>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</si>
  <si>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</si>
  <si>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</si>
  <si>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</si>
  <si>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</si>
  <si>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</si>
  <si>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</si>
  <si>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</si>
  <si>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Mutual Fund: Average Net Assets Under Management (AAUM) as on Aug 2023 (All figures in Rs. Crore)</t>
  </si>
  <si>
    <t>Table showing State wise /Union Territory wise contribution to AAUM of category of schemes as on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</si>
</sst>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91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796875" defaultRowHeight="14.5" x14ac:dyDescent="0.35"/>
  <cols>
    <col min="1" max="1" width="8.26953125" style="18" customWidth="1"/>
    <col min="2" max="2" width="63.54296875" style="18" bestFit="1" customWidth="1"/>
    <col min="3" max="3" width="6.54296875" style="18" bestFit="1" customWidth="1"/>
    <col min="4" max="4" width="8.1796875" style="18" customWidth="1"/>
    <col min="5" max="5" width="4.54296875" style="18" bestFit="1" customWidth="1"/>
    <col min="6" max="6" width="4.54296875" style="18" customWidth="1"/>
    <col min="7" max="7" width="8.1796875" style="18" bestFit="1" customWidth="1"/>
    <col min="8" max="8" width="9.1796875" style="18" bestFit="1" customWidth="1"/>
    <col min="9" max="9" width="10.7265625" style="18" bestFit="1" customWidth="1"/>
    <col min="10" max="10" width="8.1796875" style="18" customWidth="1"/>
    <col min="11" max="11" width="6.54296875" style="18" bestFit="1" customWidth="1"/>
    <col min="12" max="12" width="9.1796875" style="18" bestFit="1" customWidth="1"/>
    <col min="13" max="16" width="4.54296875" style="18" customWidth="1"/>
    <col min="17" max="17" width="4.54296875" style="18" bestFit="1" customWidth="1"/>
    <col min="18" max="19" width="8.1796875" style="18" bestFit="1" customWidth="1"/>
    <col min="20" max="20" width="8.1796875" style="18" customWidth="1"/>
    <col min="21" max="21" width="4.54296875" style="18" customWidth="1"/>
    <col min="22" max="22" width="8.1796875" style="18" bestFit="1" customWidth="1"/>
    <col min="23" max="23" width="5.26953125" style="18" customWidth="1"/>
    <col min="24" max="24" width="6.54296875" style="18" customWidth="1"/>
    <col min="25" max="26" width="4.54296875" style="18" customWidth="1"/>
    <col min="27" max="29" width="6.54296875" style="18" bestFit="1" customWidth="1"/>
    <col min="30" max="31" width="4.54296875" style="18" customWidth="1"/>
    <col min="32" max="32" width="6.54296875" style="18" bestFit="1" customWidth="1"/>
    <col min="33" max="37" width="4.54296875" style="18" customWidth="1"/>
    <col min="38" max="39" width="6.54296875" style="18" bestFit="1" customWidth="1"/>
    <col min="40" max="41" width="4.54296875" style="18" customWidth="1"/>
    <col min="42" max="42" width="5.54296875" style="18" bestFit="1" customWidth="1"/>
    <col min="43" max="43" width="4.54296875" style="18" customWidth="1"/>
    <col min="44" max="44" width="8.1796875" style="18" bestFit="1" customWidth="1"/>
    <col min="45" max="46" width="4.54296875" style="18" customWidth="1"/>
    <col min="47" max="47" width="8.1796875" style="18" bestFit="1" customWidth="1"/>
    <col min="48" max="48" width="9.1796875" style="18" bestFit="1" customWidth="1"/>
    <col min="49" max="49" width="9.1796875" style="18" customWidth="1"/>
    <col min="50" max="50" width="8.1796875" style="18" bestFit="1" customWidth="1"/>
    <col min="51" max="51" width="6.54296875" style="18" bestFit="1" customWidth="1"/>
    <col min="52" max="52" width="9.1796875" style="18" bestFit="1" customWidth="1"/>
    <col min="53" max="57" width="4.54296875" style="18" customWidth="1"/>
    <col min="58" max="58" width="9.1796875" style="18" bestFit="1" customWidth="1"/>
    <col min="59" max="60" width="8.1796875" style="18" bestFit="1" customWidth="1"/>
    <col min="61" max="61" width="5.54296875" style="18" bestFit="1" customWidth="1"/>
    <col min="62" max="62" width="10.7265625" style="18" bestFit="1" customWidth="1"/>
    <col min="63" max="63" width="17" style="19" customWidth="1"/>
    <col min="64" max="65" width="10.7265625" style="18" bestFit="1" customWidth="1"/>
    <col min="66" max="16384" width="9.1796875" style="18"/>
  </cols>
  <sheetData>
    <row r="1" spans="1:63" ht="15" customHeight="1" thickBot="1" x14ac:dyDescent="0.3">
      <c r="B1" s="1"/>
    </row>
    <row r="2" spans="1:63" ht="15.75" customHeight="1" thickBot="1" x14ac:dyDescent="0.4">
      <c r="A2" s="77" t="s">
        <v>0</v>
      </c>
      <c r="B2" s="79" t="s">
        <v>1</v>
      </c>
      <c r="C2" s="82" t="s">
        <v>101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4"/>
    </row>
    <row r="3" spans="1:63" ht="16" thickBot="1" x14ac:dyDescent="0.4">
      <c r="A3" s="78"/>
      <c r="B3" s="80"/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  <c r="W3" s="85" t="s">
        <v>3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5" t="s">
        <v>4</v>
      </c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7"/>
      <c r="BK3" s="74" t="s">
        <v>30</v>
      </c>
    </row>
    <row r="4" spans="1:63" ht="16" thickBot="1" x14ac:dyDescent="0.4">
      <c r="A4" s="78"/>
      <c r="B4" s="80"/>
      <c r="C4" s="71" t="s">
        <v>49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50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49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50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49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50</v>
      </c>
      <c r="BB4" s="72"/>
      <c r="BC4" s="72"/>
      <c r="BD4" s="72"/>
      <c r="BE4" s="72"/>
      <c r="BF4" s="72"/>
      <c r="BG4" s="72"/>
      <c r="BH4" s="72"/>
      <c r="BI4" s="72"/>
      <c r="BJ4" s="73"/>
      <c r="BK4" s="75"/>
    </row>
    <row r="5" spans="1:63" ht="18" customHeight="1" x14ac:dyDescent="0.35">
      <c r="A5" s="78"/>
      <c r="B5" s="80"/>
      <c r="C5" s="68" t="s">
        <v>5</v>
      </c>
      <c r="D5" s="69"/>
      <c r="E5" s="69"/>
      <c r="F5" s="69"/>
      <c r="G5" s="70"/>
      <c r="H5" s="65" t="s">
        <v>6</v>
      </c>
      <c r="I5" s="66"/>
      <c r="J5" s="66"/>
      <c r="K5" s="66"/>
      <c r="L5" s="67"/>
      <c r="M5" s="68" t="s">
        <v>5</v>
      </c>
      <c r="N5" s="69"/>
      <c r="O5" s="69"/>
      <c r="P5" s="69"/>
      <c r="Q5" s="70"/>
      <c r="R5" s="65" t="s">
        <v>6</v>
      </c>
      <c r="S5" s="66"/>
      <c r="T5" s="66"/>
      <c r="U5" s="66"/>
      <c r="V5" s="67"/>
      <c r="W5" s="68" t="s">
        <v>5</v>
      </c>
      <c r="X5" s="69"/>
      <c r="Y5" s="69"/>
      <c r="Z5" s="69"/>
      <c r="AA5" s="70"/>
      <c r="AB5" s="65" t="s">
        <v>6</v>
      </c>
      <c r="AC5" s="66"/>
      <c r="AD5" s="66"/>
      <c r="AE5" s="66"/>
      <c r="AF5" s="67"/>
      <c r="AG5" s="68" t="s">
        <v>5</v>
      </c>
      <c r="AH5" s="69"/>
      <c r="AI5" s="69"/>
      <c r="AJ5" s="69"/>
      <c r="AK5" s="70"/>
      <c r="AL5" s="65" t="s">
        <v>6</v>
      </c>
      <c r="AM5" s="66"/>
      <c r="AN5" s="66"/>
      <c r="AO5" s="66"/>
      <c r="AP5" s="67"/>
      <c r="AQ5" s="68" t="s">
        <v>5</v>
      </c>
      <c r="AR5" s="69"/>
      <c r="AS5" s="69"/>
      <c r="AT5" s="69"/>
      <c r="AU5" s="70"/>
      <c r="AV5" s="65" t="s">
        <v>6</v>
      </c>
      <c r="AW5" s="66"/>
      <c r="AX5" s="66"/>
      <c r="AY5" s="66"/>
      <c r="AZ5" s="67"/>
      <c r="BA5" s="68" t="s">
        <v>5</v>
      </c>
      <c r="BB5" s="69"/>
      <c r="BC5" s="69"/>
      <c r="BD5" s="69"/>
      <c r="BE5" s="70"/>
      <c r="BF5" s="65" t="s">
        <v>6</v>
      </c>
      <c r="BG5" s="66"/>
      <c r="BH5" s="66"/>
      <c r="BI5" s="66"/>
      <c r="BJ5" s="67"/>
      <c r="BK5" s="75"/>
    </row>
    <row r="6" spans="1:63" x14ac:dyDescent="0.35">
      <c r="A6" s="78"/>
      <c r="B6" s="8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6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35">
      <c r="A10" s="20"/>
      <c r="B10" s="7" t="s">
        <v>98</v>
      </c>
      <c r="C10" s="21">
        <v>0</v>
      </c>
      <c r="D10" s="22">
        <v>3.64454872</v>
      </c>
      <c r="E10" s="22">
        <v>0</v>
      </c>
      <c r="F10" s="22">
        <v>0</v>
      </c>
      <c r="G10" s="23">
        <v>0</v>
      </c>
      <c r="H10" s="21">
        <v>0.35521023000000002</v>
      </c>
      <c r="I10" s="22">
        <v>7.6422387399999998</v>
      </c>
      <c r="J10" s="22">
        <v>0</v>
      </c>
      <c r="K10" s="22">
        <v>0</v>
      </c>
      <c r="L10" s="23">
        <v>1.1253079100000001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0.12848564000000001</v>
      </c>
      <c r="S10" s="22">
        <v>0</v>
      </c>
      <c r="T10" s="22">
        <v>0</v>
      </c>
      <c r="U10" s="22">
        <v>0</v>
      </c>
      <c r="V10" s="23">
        <v>8.4189689999999998E-2</v>
      </c>
      <c r="W10" s="21">
        <v>0</v>
      </c>
      <c r="X10" s="22">
        <v>0.86384844000000005</v>
      </c>
      <c r="Y10" s="22">
        <v>0</v>
      </c>
      <c r="Z10" s="22">
        <v>0</v>
      </c>
      <c r="AA10" s="23">
        <v>0</v>
      </c>
      <c r="AB10" s="21">
        <v>0.10077132</v>
      </c>
      <c r="AC10" s="22">
        <v>9.1930509999999993E-2</v>
      </c>
      <c r="AD10" s="22">
        <v>0</v>
      </c>
      <c r="AE10" s="22">
        <v>0</v>
      </c>
      <c r="AF10" s="23">
        <v>1.01455552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3.3107980000000002E-2</v>
      </c>
      <c r="AM10" s="22">
        <v>0.11303572000000001</v>
      </c>
      <c r="AN10" s="22">
        <v>0</v>
      </c>
      <c r="AO10" s="22">
        <v>0</v>
      </c>
      <c r="AP10" s="23">
        <v>1.792154E-2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2.02427541</v>
      </c>
      <c r="AW10" s="22">
        <v>4.7747931299999999</v>
      </c>
      <c r="AX10" s="22">
        <v>0</v>
      </c>
      <c r="AY10" s="22">
        <v>0</v>
      </c>
      <c r="AZ10" s="23">
        <v>10.868764369999999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1.2513750800000001</v>
      </c>
      <c r="BG10" s="22">
        <v>0.13300279000000001</v>
      </c>
      <c r="BH10" s="22">
        <v>1.4873541400000001</v>
      </c>
      <c r="BI10" s="22">
        <v>0</v>
      </c>
      <c r="BJ10" s="23">
        <v>1.62323924</v>
      </c>
      <c r="BK10" s="24">
        <f>SUM(C10:BJ10)</f>
        <v>37.377956119999993</v>
      </c>
    </row>
    <row r="11" spans="1:63" s="30" customFormat="1" ht="15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3.64454872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0.35521023000000002</v>
      </c>
      <c r="I11" s="27">
        <f t="shared" si="0"/>
        <v>7.6422387399999998</v>
      </c>
      <c r="J11" s="27">
        <f t="shared" si="0"/>
        <v>0</v>
      </c>
      <c r="K11" s="27">
        <f t="shared" si="0"/>
        <v>0</v>
      </c>
      <c r="L11" s="28">
        <f t="shared" si="0"/>
        <v>1.1253079100000001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0.12848564000000001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8.4189689999999998E-2</v>
      </c>
      <c r="W11" s="26">
        <f t="shared" si="0"/>
        <v>0</v>
      </c>
      <c r="X11" s="27">
        <f t="shared" si="0"/>
        <v>0.86384844000000005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0.10077132</v>
      </c>
      <c r="AC11" s="27">
        <f t="shared" si="0"/>
        <v>9.1930509999999993E-2</v>
      </c>
      <c r="AD11" s="27">
        <f t="shared" si="0"/>
        <v>0</v>
      </c>
      <c r="AE11" s="27">
        <f t="shared" si="0"/>
        <v>0</v>
      </c>
      <c r="AF11" s="28">
        <f t="shared" si="0"/>
        <v>1.01455552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3.3107980000000002E-2</v>
      </c>
      <c r="AM11" s="27">
        <f t="shared" si="1"/>
        <v>0.11303572000000001</v>
      </c>
      <c r="AN11" s="27">
        <f t="shared" si="1"/>
        <v>0</v>
      </c>
      <c r="AO11" s="27">
        <f t="shared" si="1"/>
        <v>0</v>
      </c>
      <c r="AP11" s="28">
        <f t="shared" si="1"/>
        <v>1.792154E-2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2.02427541</v>
      </c>
      <c r="AW11" s="27">
        <f t="shared" si="1"/>
        <v>4.7747931299999999</v>
      </c>
      <c r="AX11" s="27">
        <f t="shared" si="1"/>
        <v>0</v>
      </c>
      <c r="AY11" s="27">
        <f t="shared" si="1"/>
        <v>0</v>
      </c>
      <c r="AZ11" s="28">
        <f t="shared" si="1"/>
        <v>10.868764369999999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1.2513750800000001</v>
      </c>
      <c r="BG11" s="27">
        <f t="shared" si="1"/>
        <v>0.13300279000000001</v>
      </c>
      <c r="BH11" s="27">
        <f t="shared" si="1"/>
        <v>1.4873541400000001</v>
      </c>
      <c r="BI11" s="27">
        <f t="shared" si="1"/>
        <v>0</v>
      </c>
      <c r="BJ11" s="28">
        <f t="shared" si="1"/>
        <v>1.62323924</v>
      </c>
      <c r="BK11" s="29">
        <f t="shared" si="1"/>
        <v>37.377956119999993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ht="15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ht="15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ht="15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ht="15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ht="15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ht="15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ht="15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ht="15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ht="15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ht="15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ht="15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ht="15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3.64454872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0.35521023000000002</v>
      </c>
      <c r="I30" s="27">
        <f t="shared" si="8"/>
        <v>7.6422387399999998</v>
      </c>
      <c r="J30" s="27">
        <f t="shared" si="8"/>
        <v>0</v>
      </c>
      <c r="K30" s="27">
        <f t="shared" si="8"/>
        <v>0</v>
      </c>
      <c r="L30" s="28">
        <f t="shared" si="8"/>
        <v>1.1253079100000001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0.12848564000000001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8.4189689999999998E-2</v>
      </c>
      <c r="W30" s="26">
        <f t="shared" si="8"/>
        <v>0</v>
      </c>
      <c r="X30" s="27">
        <f t="shared" si="8"/>
        <v>0.86384844000000005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0.10077132</v>
      </c>
      <c r="AC30" s="27">
        <f t="shared" si="8"/>
        <v>9.1930509999999993E-2</v>
      </c>
      <c r="AD30" s="27">
        <f t="shared" si="8"/>
        <v>0</v>
      </c>
      <c r="AE30" s="27">
        <f t="shared" si="8"/>
        <v>0</v>
      </c>
      <c r="AF30" s="28">
        <f t="shared" si="8"/>
        <v>1.01455552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3.3107980000000002E-2</v>
      </c>
      <c r="AM30" s="27">
        <f t="shared" si="9"/>
        <v>0.11303572000000001</v>
      </c>
      <c r="AN30" s="27">
        <f t="shared" si="9"/>
        <v>0</v>
      </c>
      <c r="AO30" s="27">
        <f t="shared" si="9"/>
        <v>0</v>
      </c>
      <c r="AP30" s="28">
        <f t="shared" si="9"/>
        <v>1.792154E-2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2.02427541</v>
      </c>
      <c r="AW30" s="27">
        <f t="shared" si="9"/>
        <v>4.7747931299999999</v>
      </c>
      <c r="AX30" s="27">
        <f t="shared" si="9"/>
        <v>0</v>
      </c>
      <c r="AY30" s="27">
        <f t="shared" si="9"/>
        <v>0</v>
      </c>
      <c r="AZ30" s="28">
        <f t="shared" si="9"/>
        <v>10.868764369999999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1.2513750800000001</v>
      </c>
      <c r="BG30" s="27">
        <f t="shared" si="9"/>
        <v>0.13300279000000001</v>
      </c>
      <c r="BH30" s="27">
        <f t="shared" si="9"/>
        <v>1.4873541400000001</v>
      </c>
      <c r="BI30" s="27">
        <f t="shared" si="9"/>
        <v>0</v>
      </c>
      <c r="BJ30" s="28">
        <f t="shared" si="9"/>
        <v>1.62323924</v>
      </c>
      <c r="BK30" s="28">
        <f t="shared" si="9"/>
        <v>37.377956119999993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3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35">
      <c r="A34" s="20"/>
      <c r="B34" s="7" t="s">
        <v>99</v>
      </c>
      <c r="C34" s="21">
        <v>0</v>
      </c>
      <c r="D34" s="22">
        <v>0.11632967</v>
      </c>
      <c r="E34" s="22">
        <v>0</v>
      </c>
      <c r="F34" s="22">
        <v>0</v>
      </c>
      <c r="G34" s="23">
        <v>0</v>
      </c>
      <c r="H34" s="21">
        <v>4.5502738200000001</v>
      </c>
      <c r="I34" s="22">
        <v>3.3037820000000002E-2</v>
      </c>
      <c r="J34" s="22">
        <v>0</v>
      </c>
      <c r="K34" s="22">
        <v>0</v>
      </c>
      <c r="L34" s="23">
        <v>6.260839E-2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3.7139742500000001</v>
      </c>
      <c r="S34" s="22">
        <v>1.926015E-2</v>
      </c>
      <c r="T34" s="22">
        <v>0</v>
      </c>
      <c r="U34" s="22">
        <v>0</v>
      </c>
      <c r="V34" s="23">
        <v>1.15873E-2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0.66841258000000003</v>
      </c>
      <c r="AC34" s="22">
        <v>1.6384260000000001E-2</v>
      </c>
      <c r="AD34" s="22">
        <v>0</v>
      </c>
      <c r="AE34" s="22">
        <v>0</v>
      </c>
      <c r="AF34" s="23">
        <v>0.94651837000000005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0.15355745000000001</v>
      </c>
      <c r="AM34" s="22">
        <v>6.5845299999999999E-3</v>
      </c>
      <c r="AN34" s="22">
        <v>0</v>
      </c>
      <c r="AO34" s="22">
        <v>0</v>
      </c>
      <c r="AP34" s="23">
        <v>2.302595E-2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23.278605590000002</v>
      </c>
      <c r="AW34" s="22">
        <v>1.6518314600000126</v>
      </c>
      <c r="AX34" s="22">
        <v>0</v>
      </c>
      <c r="AY34" s="22">
        <v>0</v>
      </c>
      <c r="AZ34" s="23">
        <v>9.8386308699999994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12.81630549</v>
      </c>
      <c r="BG34" s="22">
        <v>0.56353945000000005</v>
      </c>
      <c r="BH34" s="22">
        <v>0</v>
      </c>
      <c r="BI34" s="22">
        <v>0</v>
      </c>
      <c r="BJ34" s="23">
        <v>1.01930991</v>
      </c>
      <c r="BK34" s="24">
        <f>SUM(C34:BJ34)</f>
        <v>59.489777310000001</v>
      </c>
    </row>
    <row r="35" spans="1:63" s="30" customFormat="1" x14ac:dyDescent="0.35">
      <c r="A35" s="20"/>
      <c r="B35" s="8" t="s">
        <v>9</v>
      </c>
      <c r="C35" s="26">
        <f t="shared" ref="C35:AH35" si="10">SUM(C34:C34)</f>
        <v>0</v>
      </c>
      <c r="D35" s="27">
        <f t="shared" si="10"/>
        <v>0.11632967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4.5502738200000001</v>
      </c>
      <c r="I35" s="27">
        <f t="shared" si="10"/>
        <v>3.3037820000000002E-2</v>
      </c>
      <c r="J35" s="27">
        <f t="shared" si="10"/>
        <v>0</v>
      </c>
      <c r="K35" s="27">
        <f t="shared" si="10"/>
        <v>0</v>
      </c>
      <c r="L35" s="28">
        <f t="shared" si="10"/>
        <v>6.260839E-2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3.7139742500000001</v>
      </c>
      <c r="S35" s="27">
        <f t="shared" si="10"/>
        <v>1.926015E-2</v>
      </c>
      <c r="T35" s="27">
        <f t="shared" si="10"/>
        <v>0</v>
      </c>
      <c r="U35" s="27">
        <f t="shared" si="10"/>
        <v>0</v>
      </c>
      <c r="V35" s="28">
        <f t="shared" si="10"/>
        <v>1.15873E-2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0.66841258000000003</v>
      </c>
      <c r="AC35" s="27">
        <f t="shared" si="10"/>
        <v>1.6384260000000001E-2</v>
      </c>
      <c r="AD35" s="27">
        <f t="shared" si="10"/>
        <v>0</v>
      </c>
      <c r="AE35" s="27">
        <f t="shared" si="10"/>
        <v>0</v>
      </c>
      <c r="AF35" s="28">
        <f t="shared" si="10"/>
        <v>0.94651837000000005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0.15355745000000001</v>
      </c>
      <c r="AM35" s="27">
        <f t="shared" si="11"/>
        <v>6.5845299999999999E-3</v>
      </c>
      <c r="AN35" s="27">
        <f t="shared" si="11"/>
        <v>0</v>
      </c>
      <c r="AO35" s="27">
        <f t="shared" si="11"/>
        <v>0</v>
      </c>
      <c r="AP35" s="28">
        <f t="shared" si="11"/>
        <v>2.302595E-2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23.278605590000002</v>
      </c>
      <c r="AW35" s="27">
        <f t="shared" si="11"/>
        <v>1.6518314600000126</v>
      </c>
      <c r="AX35" s="27">
        <f t="shared" si="11"/>
        <v>0</v>
      </c>
      <c r="AY35" s="27">
        <f t="shared" si="11"/>
        <v>0</v>
      </c>
      <c r="AZ35" s="28">
        <f t="shared" si="11"/>
        <v>9.8386308699999994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12.81630549</v>
      </c>
      <c r="BG35" s="27">
        <f t="shared" si="11"/>
        <v>0.56353945000000005</v>
      </c>
      <c r="BH35" s="27">
        <f t="shared" si="11"/>
        <v>0</v>
      </c>
      <c r="BI35" s="27">
        <f t="shared" si="11"/>
        <v>0</v>
      </c>
      <c r="BJ35" s="28">
        <f t="shared" si="11"/>
        <v>1.01930991</v>
      </c>
      <c r="BK35" s="29">
        <f t="shared" si="11"/>
        <v>59.489777310000001</v>
      </c>
    </row>
    <row r="36" spans="1:63" ht="15" customHeight="1" x14ac:dyDescent="0.3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3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35">
      <c r="A38" s="20"/>
      <c r="B38" s="7" t="s">
        <v>100</v>
      </c>
      <c r="C38" s="63">
        <v>0</v>
      </c>
      <c r="D38" s="22">
        <v>0.65936057999999997</v>
      </c>
      <c r="E38" s="22">
        <v>0</v>
      </c>
      <c r="F38" s="22">
        <v>0</v>
      </c>
      <c r="G38" s="64">
        <v>1.82592161</v>
      </c>
      <c r="H38" s="63">
        <v>8.2728717700000001</v>
      </c>
      <c r="I38" s="22">
        <v>2.9906189400000001</v>
      </c>
      <c r="J38" s="22">
        <v>0</v>
      </c>
      <c r="K38" s="22">
        <v>0</v>
      </c>
      <c r="L38" s="64">
        <v>15.6822996</v>
      </c>
      <c r="M38" s="63">
        <v>0</v>
      </c>
      <c r="N38" s="22">
        <v>0</v>
      </c>
      <c r="O38" s="22">
        <v>0</v>
      </c>
      <c r="P38" s="22">
        <v>0</v>
      </c>
      <c r="Q38" s="64">
        <v>0</v>
      </c>
      <c r="R38" s="63">
        <v>4.5847393099999998</v>
      </c>
      <c r="S38" s="22">
        <v>0.18005615999999999</v>
      </c>
      <c r="T38" s="22">
        <v>0</v>
      </c>
      <c r="U38" s="22">
        <v>0</v>
      </c>
      <c r="V38" s="64">
        <v>2.1236091300000002</v>
      </c>
      <c r="W38" s="63">
        <v>0</v>
      </c>
      <c r="X38" s="22">
        <v>0</v>
      </c>
      <c r="Y38" s="22">
        <v>0</v>
      </c>
      <c r="Z38" s="22">
        <v>0</v>
      </c>
      <c r="AA38" s="64">
        <v>0</v>
      </c>
      <c r="AB38" s="63">
        <v>1.6112639</v>
      </c>
      <c r="AC38" s="22">
        <v>0.18280241999999999</v>
      </c>
      <c r="AD38" s="22">
        <v>0</v>
      </c>
      <c r="AE38" s="22">
        <v>0</v>
      </c>
      <c r="AF38" s="64">
        <v>3.9044761700000001</v>
      </c>
      <c r="AG38" s="63">
        <v>0</v>
      </c>
      <c r="AH38" s="22">
        <v>0</v>
      </c>
      <c r="AI38" s="22">
        <v>0</v>
      </c>
      <c r="AJ38" s="22">
        <v>0</v>
      </c>
      <c r="AK38" s="64">
        <v>0</v>
      </c>
      <c r="AL38" s="63">
        <v>0.55011029</v>
      </c>
      <c r="AM38" s="22">
        <v>6.6378800000000002E-2</v>
      </c>
      <c r="AN38" s="22">
        <v>0</v>
      </c>
      <c r="AO38" s="22">
        <v>0</v>
      </c>
      <c r="AP38" s="64">
        <v>0.46591959999999999</v>
      </c>
      <c r="AQ38" s="63">
        <v>0</v>
      </c>
      <c r="AR38" s="22">
        <v>0</v>
      </c>
      <c r="AS38" s="22">
        <v>0</v>
      </c>
      <c r="AT38" s="22">
        <v>0</v>
      </c>
      <c r="AU38" s="64">
        <v>0</v>
      </c>
      <c r="AV38" s="63">
        <v>58.953082770000002</v>
      </c>
      <c r="AW38" s="22">
        <v>25.897969930000009</v>
      </c>
      <c r="AX38" s="22">
        <v>0</v>
      </c>
      <c r="AY38" s="22">
        <v>0</v>
      </c>
      <c r="AZ38" s="64">
        <v>190.30721491</v>
      </c>
      <c r="BA38" s="63">
        <v>0</v>
      </c>
      <c r="BB38" s="22">
        <v>0</v>
      </c>
      <c r="BC38" s="22">
        <v>0</v>
      </c>
      <c r="BD38" s="22">
        <v>0</v>
      </c>
      <c r="BE38" s="64">
        <v>0</v>
      </c>
      <c r="BF38" s="63">
        <v>36.40410704</v>
      </c>
      <c r="BG38" s="22">
        <v>8.9187369400000005</v>
      </c>
      <c r="BH38" s="22">
        <v>0</v>
      </c>
      <c r="BI38" s="22">
        <v>0</v>
      </c>
      <c r="BJ38" s="64">
        <v>51.697783919999999</v>
      </c>
      <c r="BK38" s="24">
        <f>SUM(C38:BJ38)</f>
        <v>415.27932378999998</v>
      </c>
    </row>
    <row r="39" spans="1:63" s="25" customFormat="1" x14ac:dyDescent="0.35">
      <c r="A39" s="20"/>
      <c r="B39" s="7" t="s">
        <v>96</v>
      </c>
      <c r="C39" s="60">
        <v>1.6824269999999999E-2</v>
      </c>
      <c r="D39" s="60">
        <v>5.3894079499999998</v>
      </c>
      <c r="E39" s="60">
        <v>0</v>
      </c>
      <c r="F39" s="60">
        <v>0</v>
      </c>
      <c r="G39" s="60">
        <v>1.1183021500000001</v>
      </c>
      <c r="H39" s="60">
        <v>18.105005169999998</v>
      </c>
      <c r="I39" s="60">
        <v>5.05426939</v>
      </c>
      <c r="J39" s="60">
        <v>0</v>
      </c>
      <c r="K39" s="60">
        <v>0</v>
      </c>
      <c r="L39" s="60">
        <v>8.7211383500000004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11.58159873</v>
      </c>
      <c r="S39" s="60">
        <v>0.11554494</v>
      </c>
      <c r="T39" s="60">
        <v>0</v>
      </c>
      <c r="U39" s="60">
        <v>0</v>
      </c>
      <c r="V39" s="60">
        <v>1.58894808</v>
      </c>
      <c r="W39" s="60">
        <v>1.0529800000000001E-2</v>
      </c>
      <c r="X39" s="60">
        <v>0.25208332</v>
      </c>
      <c r="Y39" s="60">
        <v>0</v>
      </c>
      <c r="Z39" s="60">
        <v>0</v>
      </c>
      <c r="AA39" s="60">
        <v>0</v>
      </c>
      <c r="AB39" s="60">
        <v>8.7181119599999999</v>
      </c>
      <c r="AC39" s="60">
        <v>4.6409859500000001</v>
      </c>
      <c r="AD39" s="60">
        <v>0</v>
      </c>
      <c r="AE39" s="60">
        <v>0</v>
      </c>
      <c r="AF39" s="60">
        <v>14.851104100000001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4.2251195199999998</v>
      </c>
      <c r="AM39" s="60">
        <v>3.010473E-2</v>
      </c>
      <c r="AN39" s="60">
        <v>0</v>
      </c>
      <c r="AO39" s="60">
        <v>0</v>
      </c>
      <c r="AP39" s="60">
        <v>1.1026958899999999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181.13053755999999</v>
      </c>
      <c r="AW39" s="60">
        <v>47.951853380000095</v>
      </c>
      <c r="AX39" s="60">
        <v>0</v>
      </c>
      <c r="AY39" s="60">
        <v>0</v>
      </c>
      <c r="AZ39" s="60">
        <v>301.18808582999998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103.34777498</v>
      </c>
      <c r="BG39" s="61">
        <v>14.06331125</v>
      </c>
      <c r="BH39" s="60">
        <v>0</v>
      </c>
      <c r="BI39" s="60">
        <v>0</v>
      </c>
      <c r="BJ39" s="60">
        <v>34.753048370000002</v>
      </c>
      <c r="BK39" s="24">
        <f>SUM(C39:BJ39)</f>
        <v>767.95638566999992</v>
      </c>
    </row>
    <row r="40" spans="1:63" s="30" customFormat="1" x14ac:dyDescent="0.35">
      <c r="A40" s="20"/>
      <c r="B40" s="8" t="s">
        <v>12</v>
      </c>
      <c r="C40" s="26">
        <f>SUM(C38:C39)</f>
        <v>1.6824269999999999E-2</v>
      </c>
      <c r="D40" s="26">
        <f t="shared" ref="D40:BK40" si="12">SUM(D38:D39)</f>
        <v>6.0487685300000003</v>
      </c>
      <c r="E40" s="26">
        <f t="shared" si="12"/>
        <v>0</v>
      </c>
      <c r="F40" s="26">
        <f t="shared" si="12"/>
        <v>0</v>
      </c>
      <c r="G40" s="26">
        <f t="shared" si="12"/>
        <v>2.9442237599999999</v>
      </c>
      <c r="H40" s="26">
        <f t="shared" si="12"/>
        <v>26.37787694</v>
      </c>
      <c r="I40" s="26">
        <f t="shared" si="12"/>
        <v>8.0448883299999991</v>
      </c>
      <c r="J40" s="26">
        <f t="shared" si="12"/>
        <v>0</v>
      </c>
      <c r="K40" s="26">
        <f t="shared" si="12"/>
        <v>0</v>
      </c>
      <c r="L40" s="26">
        <f t="shared" si="12"/>
        <v>24.403437950000001</v>
      </c>
      <c r="M40" s="26">
        <f t="shared" si="12"/>
        <v>0</v>
      </c>
      <c r="N40" s="26">
        <f t="shared" si="12"/>
        <v>0</v>
      </c>
      <c r="O40" s="26">
        <f t="shared" si="12"/>
        <v>0</v>
      </c>
      <c r="P40" s="26">
        <f t="shared" si="12"/>
        <v>0</v>
      </c>
      <c r="Q40" s="26">
        <f t="shared" si="12"/>
        <v>0</v>
      </c>
      <c r="R40" s="26">
        <f t="shared" si="12"/>
        <v>16.166338039999999</v>
      </c>
      <c r="S40" s="26">
        <f t="shared" si="12"/>
        <v>0.29560110000000001</v>
      </c>
      <c r="T40" s="26">
        <f t="shared" si="12"/>
        <v>0</v>
      </c>
      <c r="U40" s="26">
        <f t="shared" si="12"/>
        <v>0</v>
      </c>
      <c r="V40" s="26">
        <f t="shared" si="12"/>
        <v>3.7125572099999999</v>
      </c>
      <c r="W40" s="26">
        <f t="shared" si="12"/>
        <v>1.0529800000000001E-2</v>
      </c>
      <c r="X40" s="26">
        <f t="shared" si="12"/>
        <v>0.25208332</v>
      </c>
      <c r="Y40" s="26">
        <f t="shared" si="12"/>
        <v>0</v>
      </c>
      <c r="Z40" s="26">
        <f t="shared" si="12"/>
        <v>0</v>
      </c>
      <c r="AA40" s="26">
        <f t="shared" si="12"/>
        <v>0</v>
      </c>
      <c r="AB40" s="26">
        <f t="shared" si="12"/>
        <v>10.329375859999999</v>
      </c>
      <c r="AC40" s="26">
        <f t="shared" si="12"/>
        <v>4.8237883699999999</v>
      </c>
      <c r="AD40" s="26">
        <f t="shared" si="12"/>
        <v>0</v>
      </c>
      <c r="AE40" s="26">
        <f t="shared" si="12"/>
        <v>0</v>
      </c>
      <c r="AF40" s="26">
        <f t="shared" si="12"/>
        <v>18.755580269999999</v>
      </c>
      <c r="AG40" s="26">
        <f t="shared" si="12"/>
        <v>0</v>
      </c>
      <c r="AH40" s="26">
        <f t="shared" si="12"/>
        <v>0</v>
      </c>
      <c r="AI40" s="26">
        <f t="shared" si="12"/>
        <v>0</v>
      </c>
      <c r="AJ40" s="26">
        <f t="shared" si="12"/>
        <v>0</v>
      </c>
      <c r="AK40" s="26">
        <f t="shared" si="12"/>
        <v>0</v>
      </c>
      <c r="AL40" s="26">
        <f t="shared" si="12"/>
        <v>4.7752298099999999</v>
      </c>
      <c r="AM40" s="26">
        <f t="shared" si="12"/>
        <v>9.6483529999999998E-2</v>
      </c>
      <c r="AN40" s="26">
        <f t="shared" si="12"/>
        <v>0</v>
      </c>
      <c r="AO40" s="26">
        <f t="shared" si="12"/>
        <v>0</v>
      </c>
      <c r="AP40" s="26">
        <f t="shared" si="12"/>
        <v>1.56861549</v>
      </c>
      <c r="AQ40" s="26">
        <f t="shared" si="12"/>
        <v>0</v>
      </c>
      <c r="AR40" s="26">
        <f t="shared" si="12"/>
        <v>0</v>
      </c>
      <c r="AS40" s="26">
        <f t="shared" si="12"/>
        <v>0</v>
      </c>
      <c r="AT40" s="26">
        <f t="shared" si="12"/>
        <v>0</v>
      </c>
      <c r="AU40" s="26">
        <f t="shared" si="12"/>
        <v>0</v>
      </c>
      <c r="AV40" s="26">
        <f t="shared" si="12"/>
        <v>240.08362033</v>
      </c>
      <c r="AW40" s="26">
        <f t="shared" si="12"/>
        <v>73.849823310000104</v>
      </c>
      <c r="AX40" s="26">
        <f t="shared" si="12"/>
        <v>0</v>
      </c>
      <c r="AY40" s="26">
        <f t="shared" si="12"/>
        <v>0</v>
      </c>
      <c r="AZ40" s="26">
        <f t="shared" si="12"/>
        <v>491.49530073999995</v>
      </c>
      <c r="BA40" s="26">
        <f t="shared" si="12"/>
        <v>0</v>
      </c>
      <c r="BB40" s="26">
        <f t="shared" si="12"/>
        <v>0</v>
      </c>
      <c r="BC40" s="26">
        <f t="shared" si="12"/>
        <v>0</v>
      </c>
      <c r="BD40" s="26">
        <f t="shared" si="12"/>
        <v>0</v>
      </c>
      <c r="BE40" s="26">
        <f t="shared" si="12"/>
        <v>0</v>
      </c>
      <c r="BF40" s="26">
        <f t="shared" si="12"/>
        <v>139.75188201999998</v>
      </c>
      <c r="BG40" s="26">
        <f t="shared" si="12"/>
        <v>22.98204819</v>
      </c>
      <c r="BH40" s="26">
        <f t="shared" si="12"/>
        <v>0</v>
      </c>
      <c r="BI40" s="26">
        <f t="shared" si="12"/>
        <v>0</v>
      </c>
      <c r="BJ40" s="26">
        <f t="shared" si="12"/>
        <v>86.450832289999994</v>
      </c>
      <c r="BK40" s="26">
        <f t="shared" si="12"/>
        <v>1183.23570946</v>
      </c>
    </row>
    <row r="41" spans="1:63" s="30" customFormat="1" x14ac:dyDescent="0.35">
      <c r="A41" s="20"/>
      <c r="B41" s="8" t="s">
        <v>23</v>
      </c>
      <c r="C41" s="26">
        <f t="shared" ref="C41:AH41" si="13">C40+C35</f>
        <v>1.6824269999999999E-2</v>
      </c>
      <c r="D41" s="27">
        <f t="shared" si="13"/>
        <v>6.1650982000000001</v>
      </c>
      <c r="E41" s="27">
        <f t="shared" si="13"/>
        <v>0</v>
      </c>
      <c r="F41" s="27">
        <f t="shared" si="13"/>
        <v>0</v>
      </c>
      <c r="G41" s="28">
        <f t="shared" si="13"/>
        <v>2.9442237599999999</v>
      </c>
      <c r="H41" s="26">
        <f t="shared" si="13"/>
        <v>30.928150760000001</v>
      </c>
      <c r="I41" s="27">
        <f t="shared" si="13"/>
        <v>8.0779261499999997</v>
      </c>
      <c r="J41" s="27">
        <f t="shared" si="13"/>
        <v>0</v>
      </c>
      <c r="K41" s="27">
        <f t="shared" si="13"/>
        <v>0</v>
      </c>
      <c r="L41" s="28">
        <f t="shared" si="13"/>
        <v>24.466046340000002</v>
      </c>
      <c r="M41" s="26">
        <f t="shared" si="13"/>
        <v>0</v>
      </c>
      <c r="N41" s="27">
        <f t="shared" si="13"/>
        <v>0</v>
      </c>
      <c r="O41" s="27">
        <f t="shared" si="13"/>
        <v>0</v>
      </c>
      <c r="P41" s="27">
        <f t="shared" si="13"/>
        <v>0</v>
      </c>
      <c r="Q41" s="28">
        <f t="shared" si="13"/>
        <v>0</v>
      </c>
      <c r="R41" s="26">
        <f t="shared" si="13"/>
        <v>19.880312289999999</v>
      </c>
      <c r="S41" s="27">
        <f t="shared" si="13"/>
        <v>0.31486124999999998</v>
      </c>
      <c r="T41" s="27">
        <f t="shared" si="13"/>
        <v>0</v>
      </c>
      <c r="U41" s="27">
        <f t="shared" si="13"/>
        <v>0</v>
      </c>
      <c r="V41" s="28">
        <f t="shared" si="13"/>
        <v>3.7241445099999999</v>
      </c>
      <c r="W41" s="26">
        <f t="shared" si="13"/>
        <v>1.0529800000000001E-2</v>
      </c>
      <c r="X41" s="27">
        <f t="shared" si="13"/>
        <v>0.25208332</v>
      </c>
      <c r="Y41" s="27">
        <f t="shared" si="13"/>
        <v>0</v>
      </c>
      <c r="Z41" s="27">
        <f t="shared" si="13"/>
        <v>0</v>
      </c>
      <c r="AA41" s="28">
        <f t="shared" si="13"/>
        <v>0</v>
      </c>
      <c r="AB41" s="26">
        <f t="shared" si="13"/>
        <v>10.997788439999999</v>
      </c>
      <c r="AC41" s="27">
        <f t="shared" si="13"/>
        <v>4.8401726299999996</v>
      </c>
      <c r="AD41" s="27">
        <f t="shared" si="13"/>
        <v>0</v>
      </c>
      <c r="AE41" s="27">
        <f t="shared" si="13"/>
        <v>0</v>
      </c>
      <c r="AF41" s="28">
        <f t="shared" si="13"/>
        <v>19.702098639999999</v>
      </c>
      <c r="AG41" s="26">
        <f t="shared" si="13"/>
        <v>0</v>
      </c>
      <c r="AH41" s="27">
        <f t="shared" si="13"/>
        <v>0</v>
      </c>
      <c r="AI41" s="27">
        <f t="shared" ref="AI41:BK41" si="14">AI40+AI35</f>
        <v>0</v>
      </c>
      <c r="AJ41" s="27">
        <f t="shared" si="14"/>
        <v>0</v>
      </c>
      <c r="AK41" s="28">
        <f t="shared" si="14"/>
        <v>0</v>
      </c>
      <c r="AL41" s="26">
        <f t="shared" si="14"/>
        <v>4.92878726</v>
      </c>
      <c r="AM41" s="27">
        <f t="shared" si="14"/>
        <v>0.10306806</v>
      </c>
      <c r="AN41" s="27">
        <f t="shared" si="14"/>
        <v>0</v>
      </c>
      <c r="AO41" s="27">
        <f t="shared" si="14"/>
        <v>0</v>
      </c>
      <c r="AP41" s="28">
        <f t="shared" si="14"/>
        <v>1.5916414400000001</v>
      </c>
      <c r="AQ41" s="26">
        <f t="shared" si="14"/>
        <v>0</v>
      </c>
      <c r="AR41" s="27">
        <f t="shared" si="14"/>
        <v>0</v>
      </c>
      <c r="AS41" s="27">
        <f t="shared" si="14"/>
        <v>0</v>
      </c>
      <c r="AT41" s="27">
        <f t="shared" si="14"/>
        <v>0</v>
      </c>
      <c r="AU41" s="28">
        <f t="shared" si="14"/>
        <v>0</v>
      </c>
      <c r="AV41" s="26">
        <f t="shared" si="14"/>
        <v>263.36222592000001</v>
      </c>
      <c r="AW41" s="27">
        <f t="shared" si="14"/>
        <v>75.501654770000115</v>
      </c>
      <c r="AX41" s="27">
        <f t="shared" si="14"/>
        <v>0</v>
      </c>
      <c r="AY41" s="27">
        <f t="shared" si="14"/>
        <v>0</v>
      </c>
      <c r="AZ41" s="28">
        <f t="shared" si="14"/>
        <v>501.33393160999992</v>
      </c>
      <c r="BA41" s="26">
        <f t="shared" si="14"/>
        <v>0</v>
      </c>
      <c r="BB41" s="27">
        <f t="shared" si="14"/>
        <v>0</v>
      </c>
      <c r="BC41" s="27">
        <f t="shared" si="14"/>
        <v>0</v>
      </c>
      <c r="BD41" s="27">
        <f t="shared" si="14"/>
        <v>0</v>
      </c>
      <c r="BE41" s="28">
        <f t="shared" si="14"/>
        <v>0</v>
      </c>
      <c r="BF41" s="26">
        <f t="shared" si="14"/>
        <v>152.56818750999997</v>
      </c>
      <c r="BG41" s="27">
        <f t="shared" si="14"/>
        <v>23.545587640000001</v>
      </c>
      <c r="BH41" s="27">
        <f t="shared" si="14"/>
        <v>0</v>
      </c>
      <c r="BI41" s="27">
        <f t="shared" si="14"/>
        <v>0</v>
      </c>
      <c r="BJ41" s="28">
        <f t="shared" si="14"/>
        <v>87.470142199999998</v>
      </c>
      <c r="BK41" s="28">
        <f t="shared" si="14"/>
        <v>1242.7254867699999</v>
      </c>
    </row>
    <row r="42" spans="1:63" ht="15" customHeight="1" x14ac:dyDescent="0.3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1:63" s="25" customFormat="1" x14ac:dyDescent="0.35">
      <c r="A43" s="20" t="s">
        <v>24</v>
      </c>
      <c r="B43" s="12" t="s">
        <v>25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35">
      <c r="A44" s="20" t="s">
        <v>7</v>
      </c>
      <c r="B44" s="8" t="s">
        <v>26</v>
      </c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3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25" customFormat="1" x14ac:dyDescent="0.35">
      <c r="A46" s="20"/>
      <c r="B46" s="13"/>
      <c r="C46" s="21"/>
      <c r="D46" s="22"/>
      <c r="E46" s="22"/>
      <c r="F46" s="22"/>
      <c r="G46" s="23"/>
      <c r="H46" s="21"/>
      <c r="I46" s="22"/>
      <c r="J46" s="22"/>
      <c r="K46" s="22"/>
      <c r="L46" s="23"/>
      <c r="M46" s="21"/>
      <c r="N46" s="22"/>
      <c r="O46" s="22"/>
      <c r="P46" s="22"/>
      <c r="Q46" s="23"/>
      <c r="R46" s="21"/>
      <c r="S46" s="22"/>
      <c r="T46" s="22"/>
      <c r="U46" s="22"/>
      <c r="V46" s="23"/>
      <c r="W46" s="21"/>
      <c r="X46" s="22"/>
      <c r="Y46" s="22"/>
      <c r="Z46" s="22"/>
      <c r="AA46" s="23"/>
      <c r="AB46" s="21"/>
      <c r="AC46" s="22"/>
      <c r="AD46" s="22"/>
      <c r="AE46" s="22"/>
      <c r="AF46" s="23"/>
      <c r="AG46" s="21"/>
      <c r="AH46" s="22"/>
      <c r="AI46" s="22"/>
      <c r="AJ46" s="22"/>
      <c r="AK46" s="23"/>
      <c r="AL46" s="21"/>
      <c r="AM46" s="22"/>
      <c r="AN46" s="22"/>
      <c r="AO46" s="22"/>
      <c r="AP46" s="23"/>
      <c r="AQ46" s="21"/>
      <c r="AR46" s="22"/>
      <c r="AS46" s="22"/>
      <c r="AT46" s="22"/>
      <c r="AU46" s="23"/>
      <c r="AV46" s="21"/>
      <c r="AW46" s="22"/>
      <c r="AX46" s="22"/>
      <c r="AY46" s="22"/>
      <c r="AZ46" s="23"/>
      <c r="BA46" s="21"/>
      <c r="BB46" s="22"/>
      <c r="BC46" s="22"/>
      <c r="BD46" s="22"/>
      <c r="BE46" s="23"/>
      <c r="BF46" s="21"/>
      <c r="BG46" s="22"/>
      <c r="BH46" s="22"/>
      <c r="BI46" s="22"/>
      <c r="BJ46" s="23"/>
      <c r="BK46" s="24"/>
    </row>
    <row r="47" spans="1:63" s="30" customFormat="1" x14ac:dyDescent="0.35">
      <c r="A47" s="20"/>
      <c r="B47" s="8" t="s">
        <v>27</v>
      </c>
      <c r="C47" s="26">
        <f>SUM(C45:C46)</f>
        <v>0</v>
      </c>
      <c r="D47" s="26">
        <f t="shared" ref="D47:BK47" si="15">SUM(D45:D46)</f>
        <v>0</v>
      </c>
      <c r="E47" s="26">
        <f t="shared" si="15"/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6">
        <f t="shared" si="15"/>
        <v>0</v>
      </c>
      <c r="J47" s="26">
        <f t="shared" si="15"/>
        <v>0</v>
      </c>
      <c r="K47" s="26">
        <f t="shared" si="15"/>
        <v>0</v>
      </c>
      <c r="L47" s="26">
        <f t="shared" si="15"/>
        <v>0</v>
      </c>
      <c r="M47" s="26">
        <f t="shared" si="15"/>
        <v>0</v>
      </c>
      <c r="N47" s="26">
        <f t="shared" si="15"/>
        <v>0</v>
      </c>
      <c r="O47" s="26">
        <f t="shared" si="15"/>
        <v>0</v>
      </c>
      <c r="P47" s="26">
        <f t="shared" si="15"/>
        <v>0</v>
      </c>
      <c r="Q47" s="26">
        <f t="shared" si="15"/>
        <v>0</v>
      </c>
      <c r="R47" s="26">
        <f t="shared" si="15"/>
        <v>0</v>
      </c>
      <c r="S47" s="26">
        <f t="shared" si="15"/>
        <v>0</v>
      </c>
      <c r="T47" s="26">
        <f t="shared" si="15"/>
        <v>0</v>
      </c>
      <c r="U47" s="26">
        <f t="shared" si="15"/>
        <v>0</v>
      </c>
      <c r="V47" s="26">
        <f t="shared" si="15"/>
        <v>0</v>
      </c>
      <c r="W47" s="26">
        <f t="shared" si="15"/>
        <v>0</v>
      </c>
      <c r="X47" s="26">
        <f t="shared" si="15"/>
        <v>0</v>
      </c>
      <c r="Y47" s="26">
        <f t="shared" si="15"/>
        <v>0</v>
      </c>
      <c r="Z47" s="26">
        <f t="shared" si="15"/>
        <v>0</v>
      </c>
      <c r="AA47" s="26">
        <f t="shared" si="15"/>
        <v>0</v>
      </c>
      <c r="AB47" s="26">
        <f t="shared" si="15"/>
        <v>0</v>
      </c>
      <c r="AC47" s="26">
        <f t="shared" si="15"/>
        <v>0</v>
      </c>
      <c r="AD47" s="26">
        <f t="shared" si="15"/>
        <v>0</v>
      </c>
      <c r="AE47" s="26">
        <f t="shared" si="15"/>
        <v>0</v>
      </c>
      <c r="AF47" s="26">
        <f t="shared" si="15"/>
        <v>0</v>
      </c>
      <c r="AG47" s="26">
        <f t="shared" si="15"/>
        <v>0</v>
      </c>
      <c r="AH47" s="26">
        <f t="shared" si="15"/>
        <v>0</v>
      </c>
      <c r="AI47" s="26">
        <f t="shared" si="15"/>
        <v>0</v>
      </c>
      <c r="AJ47" s="26">
        <f t="shared" si="15"/>
        <v>0</v>
      </c>
      <c r="AK47" s="26">
        <f t="shared" si="15"/>
        <v>0</v>
      </c>
      <c r="AL47" s="26">
        <f t="shared" si="15"/>
        <v>0</v>
      </c>
      <c r="AM47" s="26">
        <f t="shared" si="15"/>
        <v>0</v>
      </c>
      <c r="AN47" s="26">
        <f t="shared" si="15"/>
        <v>0</v>
      </c>
      <c r="AO47" s="26">
        <f t="shared" si="15"/>
        <v>0</v>
      </c>
      <c r="AP47" s="26">
        <f t="shared" si="15"/>
        <v>0</v>
      </c>
      <c r="AQ47" s="26">
        <f t="shared" si="15"/>
        <v>0</v>
      </c>
      <c r="AR47" s="26">
        <f t="shared" si="15"/>
        <v>0</v>
      </c>
      <c r="AS47" s="26">
        <f t="shared" si="15"/>
        <v>0</v>
      </c>
      <c r="AT47" s="26">
        <f t="shared" si="15"/>
        <v>0</v>
      </c>
      <c r="AU47" s="26">
        <f t="shared" si="15"/>
        <v>0</v>
      </c>
      <c r="AV47" s="26">
        <f t="shared" si="15"/>
        <v>0</v>
      </c>
      <c r="AW47" s="26">
        <f t="shared" si="15"/>
        <v>0</v>
      </c>
      <c r="AX47" s="26">
        <f t="shared" si="15"/>
        <v>0</v>
      </c>
      <c r="AY47" s="26">
        <f t="shared" si="15"/>
        <v>0</v>
      </c>
      <c r="AZ47" s="26">
        <f t="shared" si="15"/>
        <v>0</v>
      </c>
      <c r="BA47" s="26">
        <f t="shared" si="15"/>
        <v>0</v>
      </c>
      <c r="BB47" s="26">
        <f t="shared" si="15"/>
        <v>0</v>
      </c>
      <c r="BC47" s="26">
        <f t="shared" si="15"/>
        <v>0</v>
      </c>
      <c r="BD47" s="26">
        <f t="shared" si="15"/>
        <v>0</v>
      </c>
      <c r="BE47" s="26">
        <f t="shared" si="15"/>
        <v>0</v>
      </c>
      <c r="BF47" s="26">
        <f t="shared" si="15"/>
        <v>0</v>
      </c>
      <c r="BG47" s="26">
        <f t="shared" si="15"/>
        <v>0</v>
      </c>
      <c r="BH47" s="26">
        <f t="shared" si="15"/>
        <v>0</v>
      </c>
      <c r="BI47" s="26">
        <f t="shared" si="15"/>
        <v>0</v>
      </c>
      <c r="BJ47" s="26">
        <f t="shared" si="15"/>
        <v>0</v>
      </c>
      <c r="BK47" s="26">
        <f t="shared" si="15"/>
        <v>0</v>
      </c>
    </row>
    <row r="48" spans="1:63" ht="15" customHeight="1" x14ac:dyDescent="0.3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4" s="25" customFormat="1" x14ac:dyDescent="0.35">
      <c r="A49" s="20" t="s">
        <v>38</v>
      </c>
      <c r="B49" s="10" t="s">
        <v>39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4" s="25" customFormat="1" x14ac:dyDescent="0.35">
      <c r="A50" s="20" t="s">
        <v>7</v>
      </c>
      <c r="B50" s="14" t="s">
        <v>40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4"/>
    </row>
    <row r="51" spans="1:64" s="25" customFormat="1" x14ac:dyDescent="0.35">
      <c r="A51" s="20"/>
      <c r="B51" s="7"/>
      <c r="C51" s="21"/>
      <c r="D51" s="22"/>
      <c r="E51" s="22"/>
      <c r="F51" s="22"/>
      <c r="G51" s="23"/>
      <c r="H51" s="21"/>
      <c r="I51" s="22"/>
      <c r="J51" s="22"/>
      <c r="K51" s="22"/>
      <c r="L51" s="23"/>
      <c r="M51" s="21"/>
      <c r="N51" s="22"/>
      <c r="O51" s="22"/>
      <c r="P51" s="22"/>
      <c r="Q51" s="23"/>
      <c r="R51" s="21"/>
      <c r="S51" s="22"/>
      <c r="T51" s="22"/>
      <c r="U51" s="22"/>
      <c r="V51" s="23"/>
      <c r="W51" s="21"/>
      <c r="X51" s="22"/>
      <c r="Y51" s="22"/>
      <c r="Z51" s="22"/>
      <c r="AA51" s="23"/>
      <c r="AB51" s="21"/>
      <c r="AC51" s="22"/>
      <c r="AD51" s="22"/>
      <c r="AE51" s="22"/>
      <c r="AF51" s="23"/>
      <c r="AG51" s="21"/>
      <c r="AH51" s="22"/>
      <c r="AI51" s="22"/>
      <c r="AJ51" s="22"/>
      <c r="AK51" s="23"/>
      <c r="AL51" s="21"/>
      <c r="AM51" s="22"/>
      <c r="AN51" s="22"/>
      <c r="AO51" s="22"/>
      <c r="AP51" s="23"/>
      <c r="AQ51" s="21"/>
      <c r="AR51" s="22"/>
      <c r="AS51" s="22"/>
      <c r="AT51" s="22"/>
      <c r="AU51" s="23"/>
      <c r="AV51" s="21"/>
      <c r="AW51" s="22"/>
      <c r="AX51" s="22"/>
      <c r="AY51" s="22"/>
      <c r="AZ51" s="23"/>
      <c r="BA51" s="21"/>
      <c r="BB51" s="22"/>
      <c r="BC51" s="22"/>
      <c r="BD51" s="22"/>
      <c r="BE51" s="23"/>
      <c r="BF51" s="21"/>
      <c r="BG51" s="22"/>
      <c r="BH51" s="22"/>
      <c r="BI51" s="22"/>
      <c r="BJ51" s="23"/>
      <c r="BK51" s="24">
        <f>SUM(C51:BJ51)</f>
        <v>0</v>
      </c>
    </row>
    <row r="52" spans="1:64" s="30" customFormat="1" x14ac:dyDescent="0.35">
      <c r="A52" s="20"/>
      <c r="B52" s="8" t="s">
        <v>9</v>
      </c>
      <c r="C52" s="26">
        <f>SUM(C51)</f>
        <v>0</v>
      </c>
      <c r="D52" s="26">
        <f t="shared" ref="D52:BJ52" si="16">SUM(D51)</f>
        <v>0</v>
      </c>
      <c r="E52" s="26">
        <f t="shared" si="16"/>
        <v>0</v>
      </c>
      <c r="F52" s="26">
        <f t="shared" si="16"/>
        <v>0</v>
      </c>
      <c r="G52" s="26">
        <f t="shared" si="16"/>
        <v>0</v>
      </c>
      <c r="H52" s="26">
        <f t="shared" si="16"/>
        <v>0</v>
      </c>
      <c r="I52" s="26">
        <f t="shared" si="16"/>
        <v>0</v>
      </c>
      <c r="J52" s="26">
        <f t="shared" si="16"/>
        <v>0</v>
      </c>
      <c r="K52" s="26">
        <f t="shared" si="16"/>
        <v>0</v>
      </c>
      <c r="L52" s="26">
        <f t="shared" si="16"/>
        <v>0</v>
      </c>
      <c r="M52" s="26">
        <f t="shared" si="16"/>
        <v>0</v>
      </c>
      <c r="N52" s="26">
        <f t="shared" si="16"/>
        <v>0</v>
      </c>
      <c r="O52" s="26">
        <f t="shared" si="16"/>
        <v>0</v>
      </c>
      <c r="P52" s="26">
        <f t="shared" si="16"/>
        <v>0</v>
      </c>
      <c r="Q52" s="26">
        <f t="shared" si="16"/>
        <v>0</v>
      </c>
      <c r="R52" s="26">
        <f t="shared" si="16"/>
        <v>0</v>
      </c>
      <c r="S52" s="26">
        <f t="shared" si="16"/>
        <v>0</v>
      </c>
      <c r="T52" s="26">
        <f t="shared" si="16"/>
        <v>0</v>
      </c>
      <c r="U52" s="26">
        <f t="shared" si="16"/>
        <v>0</v>
      </c>
      <c r="V52" s="26">
        <f t="shared" si="16"/>
        <v>0</v>
      </c>
      <c r="W52" s="26">
        <f t="shared" si="16"/>
        <v>0</v>
      </c>
      <c r="X52" s="26">
        <f t="shared" si="16"/>
        <v>0</v>
      </c>
      <c r="Y52" s="26">
        <f t="shared" si="16"/>
        <v>0</v>
      </c>
      <c r="Z52" s="26">
        <f t="shared" si="16"/>
        <v>0</v>
      </c>
      <c r="AA52" s="26">
        <f t="shared" si="16"/>
        <v>0</v>
      </c>
      <c r="AB52" s="26">
        <f t="shared" si="16"/>
        <v>0</v>
      </c>
      <c r="AC52" s="26">
        <f t="shared" si="16"/>
        <v>0</v>
      </c>
      <c r="AD52" s="26">
        <f t="shared" si="16"/>
        <v>0</v>
      </c>
      <c r="AE52" s="26">
        <f t="shared" si="16"/>
        <v>0</v>
      </c>
      <c r="AF52" s="26">
        <f t="shared" si="16"/>
        <v>0</v>
      </c>
      <c r="AG52" s="26">
        <f t="shared" si="16"/>
        <v>0</v>
      </c>
      <c r="AH52" s="26">
        <f t="shared" si="16"/>
        <v>0</v>
      </c>
      <c r="AI52" s="26">
        <f t="shared" si="16"/>
        <v>0</v>
      </c>
      <c r="AJ52" s="26">
        <f t="shared" si="16"/>
        <v>0</v>
      </c>
      <c r="AK52" s="26">
        <f t="shared" si="16"/>
        <v>0</v>
      </c>
      <c r="AL52" s="26">
        <f t="shared" si="16"/>
        <v>0</v>
      </c>
      <c r="AM52" s="26">
        <f t="shared" si="16"/>
        <v>0</v>
      </c>
      <c r="AN52" s="26">
        <f t="shared" si="16"/>
        <v>0</v>
      </c>
      <c r="AO52" s="26">
        <f t="shared" si="16"/>
        <v>0</v>
      </c>
      <c r="AP52" s="26">
        <f t="shared" si="16"/>
        <v>0</v>
      </c>
      <c r="AQ52" s="26">
        <f t="shared" si="16"/>
        <v>0</v>
      </c>
      <c r="AR52" s="26">
        <f t="shared" si="16"/>
        <v>0</v>
      </c>
      <c r="AS52" s="26">
        <f t="shared" si="16"/>
        <v>0</v>
      </c>
      <c r="AT52" s="26">
        <f t="shared" si="16"/>
        <v>0</v>
      </c>
      <c r="AU52" s="26">
        <f t="shared" si="16"/>
        <v>0</v>
      </c>
      <c r="AV52" s="26">
        <f t="shared" si="16"/>
        <v>0</v>
      </c>
      <c r="AW52" s="26">
        <f t="shared" si="16"/>
        <v>0</v>
      </c>
      <c r="AX52" s="26">
        <f t="shared" si="16"/>
        <v>0</v>
      </c>
      <c r="AY52" s="26">
        <f t="shared" si="16"/>
        <v>0</v>
      </c>
      <c r="AZ52" s="26">
        <f t="shared" si="16"/>
        <v>0</v>
      </c>
      <c r="BA52" s="26">
        <f t="shared" si="16"/>
        <v>0</v>
      </c>
      <c r="BB52" s="26">
        <f t="shared" si="16"/>
        <v>0</v>
      </c>
      <c r="BC52" s="26">
        <f t="shared" si="16"/>
        <v>0</v>
      </c>
      <c r="BD52" s="26">
        <f t="shared" si="16"/>
        <v>0</v>
      </c>
      <c r="BE52" s="26">
        <f t="shared" si="16"/>
        <v>0</v>
      </c>
      <c r="BF52" s="26">
        <f t="shared" si="16"/>
        <v>0</v>
      </c>
      <c r="BG52" s="26">
        <f t="shared" si="16"/>
        <v>0</v>
      </c>
      <c r="BH52" s="26">
        <f t="shared" si="16"/>
        <v>0</v>
      </c>
      <c r="BI52" s="26">
        <f t="shared" si="16"/>
        <v>0</v>
      </c>
      <c r="BJ52" s="26">
        <f t="shared" si="16"/>
        <v>0</v>
      </c>
      <c r="BK52" s="29">
        <f>SUM(BK51)</f>
        <v>0</v>
      </c>
    </row>
    <row r="53" spans="1:64" s="25" customFormat="1" x14ac:dyDescent="0.35">
      <c r="A53" s="20" t="s">
        <v>10</v>
      </c>
      <c r="B53" s="5" t="s">
        <v>41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4"/>
    </row>
    <row r="54" spans="1:64" s="25" customFormat="1" x14ac:dyDescent="0.35">
      <c r="A54" s="20"/>
      <c r="B54" s="7"/>
      <c r="C54" s="21"/>
      <c r="D54" s="22"/>
      <c r="E54" s="22"/>
      <c r="F54" s="22"/>
      <c r="G54" s="23"/>
      <c r="H54" s="21"/>
      <c r="I54" s="22"/>
      <c r="J54" s="22"/>
      <c r="K54" s="22"/>
      <c r="L54" s="23"/>
      <c r="M54" s="21"/>
      <c r="N54" s="22"/>
      <c r="O54" s="22"/>
      <c r="P54" s="22"/>
      <c r="Q54" s="23"/>
      <c r="R54" s="21"/>
      <c r="S54" s="22"/>
      <c r="T54" s="22"/>
      <c r="U54" s="22"/>
      <c r="V54" s="23"/>
      <c r="W54" s="21"/>
      <c r="X54" s="22"/>
      <c r="Y54" s="22"/>
      <c r="Z54" s="22"/>
      <c r="AA54" s="23"/>
      <c r="AB54" s="21"/>
      <c r="AC54" s="22"/>
      <c r="AD54" s="22"/>
      <c r="AE54" s="22"/>
      <c r="AF54" s="23"/>
      <c r="AG54" s="21"/>
      <c r="AH54" s="22"/>
      <c r="AI54" s="22"/>
      <c r="AJ54" s="22"/>
      <c r="AK54" s="23"/>
      <c r="AL54" s="21"/>
      <c r="AM54" s="22"/>
      <c r="AN54" s="22"/>
      <c r="AO54" s="22"/>
      <c r="AP54" s="23"/>
      <c r="AQ54" s="21"/>
      <c r="AR54" s="22"/>
      <c r="AS54" s="22"/>
      <c r="AT54" s="22"/>
      <c r="AU54" s="23"/>
      <c r="AV54" s="21"/>
      <c r="AW54" s="22"/>
      <c r="AX54" s="22"/>
      <c r="AY54" s="22"/>
      <c r="AZ54" s="23"/>
      <c r="BA54" s="21"/>
      <c r="BB54" s="22"/>
      <c r="BC54" s="22"/>
      <c r="BD54" s="22"/>
      <c r="BE54" s="23"/>
      <c r="BF54" s="21"/>
      <c r="BG54" s="22"/>
      <c r="BH54" s="22"/>
      <c r="BI54" s="22"/>
      <c r="BJ54" s="23"/>
      <c r="BK54" s="24">
        <f t="shared" ref="BK54" si="17">SUM(C54:BJ54)</f>
        <v>0</v>
      </c>
    </row>
    <row r="55" spans="1:64" s="30" customFormat="1" x14ac:dyDescent="0.35">
      <c r="A55" s="20"/>
      <c r="B55" s="8" t="s">
        <v>12</v>
      </c>
      <c r="C55" s="26">
        <f t="shared" ref="C55:AH55" si="18">SUM(C54:C54)</f>
        <v>0</v>
      </c>
      <c r="D55" s="27">
        <f t="shared" si="18"/>
        <v>0</v>
      </c>
      <c r="E55" s="27">
        <f t="shared" si="18"/>
        <v>0</v>
      </c>
      <c r="F55" s="27">
        <f t="shared" si="18"/>
        <v>0</v>
      </c>
      <c r="G55" s="28">
        <f t="shared" si="18"/>
        <v>0</v>
      </c>
      <c r="H55" s="26">
        <f t="shared" si="18"/>
        <v>0</v>
      </c>
      <c r="I55" s="27">
        <f t="shared" si="18"/>
        <v>0</v>
      </c>
      <c r="J55" s="27">
        <f t="shared" si="18"/>
        <v>0</v>
      </c>
      <c r="K55" s="27">
        <f t="shared" si="18"/>
        <v>0</v>
      </c>
      <c r="L55" s="28">
        <f t="shared" si="18"/>
        <v>0</v>
      </c>
      <c r="M55" s="26">
        <f t="shared" si="18"/>
        <v>0</v>
      </c>
      <c r="N55" s="27">
        <f t="shared" si="18"/>
        <v>0</v>
      </c>
      <c r="O55" s="27">
        <f t="shared" si="18"/>
        <v>0</v>
      </c>
      <c r="P55" s="27">
        <f t="shared" si="18"/>
        <v>0</v>
      </c>
      <c r="Q55" s="28">
        <f t="shared" si="18"/>
        <v>0</v>
      </c>
      <c r="R55" s="26">
        <f t="shared" si="18"/>
        <v>0</v>
      </c>
      <c r="S55" s="27">
        <f t="shared" si="18"/>
        <v>0</v>
      </c>
      <c r="T55" s="27">
        <f t="shared" si="18"/>
        <v>0</v>
      </c>
      <c r="U55" s="27">
        <f t="shared" si="18"/>
        <v>0</v>
      </c>
      <c r="V55" s="28">
        <f t="shared" si="18"/>
        <v>0</v>
      </c>
      <c r="W55" s="26">
        <f t="shared" si="18"/>
        <v>0</v>
      </c>
      <c r="X55" s="27">
        <f t="shared" si="18"/>
        <v>0</v>
      </c>
      <c r="Y55" s="27">
        <f t="shared" si="18"/>
        <v>0</v>
      </c>
      <c r="Z55" s="27">
        <f t="shared" si="18"/>
        <v>0</v>
      </c>
      <c r="AA55" s="28">
        <f t="shared" si="18"/>
        <v>0</v>
      </c>
      <c r="AB55" s="26">
        <f t="shared" si="18"/>
        <v>0</v>
      </c>
      <c r="AC55" s="27">
        <f t="shared" si="18"/>
        <v>0</v>
      </c>
      <c r="AD55" s="27">
        <f t="shared" si="18"/>
        <v>0</v>
      </c>
      <c r="AE55" s="27">
        <f t="shared" si="18"/>
        <v>0</v>
      </c>
      <c r="AF55" s="28">
        <f t="shared" si="18"/>
        <v>0</v>
      </c>
      <c r="AG55" s="26">
        <f t="shared" si="18"/>
        <v>0</v>
      </c>
      <c r="AH55" s="27">
        <f t="shared" si="18"/>
        <v>0</v>
      </c>
      <c r="AI55" s="27">
        <f t="shared" ref="AI55:BK55" si="19">SUM(AI54:AI54)</f>
        <v>0</v>
      </c>
      <c r="AJ55" s="27">
        <f t="shared" si="19"/>
        <v>0</v>
      </c>
      <c r="AK55" s="28">
        <f t="shared" si="19"/>
        <v>0</v>
      </c>
      <c r="AL55" s="26">
        <f t="shared" si="19"/>
        <v>0</v>
      </c>
      <c r="AM55" s="27">
        <f t="shared" si="19"/>
        <v>0</v>
      </c>
      <c r="AN55" s="27">
        <f t="shared" si="19"/>
        <v>0</v>
      </c>
      <c r="AO55" s="27">
        <f t="shared" si="19"/>
        <v>0</v>
      </c>
      <c r="AP55" s="28">
        <f t="shared" si="19"/>
        <v>0</v>
      </c>
      <c r="AQ55" s="26">
        <f t="shared" si="19"/>
        <v>0</v>
      </c>
      <c r="AR55" s="27">
        <f t="shared" si="19"/>
        <v>0</v>
      </c>
      <c r="AS55" s="27">
        <f t="shared" si="19"/>
        <v>0</v>
      </c>
      <c r="AT55" s="27">
        <f t="shared" si="19"/>
        <v>0</v>
      </c>
      <c r="AU55" s="28">
        <f t="shared" si="19"/>
        <v>0</v>
      </c>
      <c r="AV55" s="26">
        <f t="shared" si="19"/>
        <v>0</v>
      </c>
      <c r="AW55" s="27">
        <f t="shared" si="19"/>
        <v>0</v>
      </c>
      <c r="AX55" s="27">
        <f t="shared" si="19"/>
        <v>0</v>
      </c>
      <c r="AY55" s="27">
        <f t="shared" si="19"/>
        <v>0</v>
      </c>
      <c r="AZ55" s="28">
        <f t="shared" si="19"/>
        <v>0</v>
      </c>
      <c r="BA55" s="26">
        <f t="shared" si="19"/>
        <v>0</v>
      </c>
      <c r="BB55" s="27">
        <f t="shared" si="19"/>
        <v>0</v>
      </c>
      <c r="BC55" s="27">
        <f t="shared" si="19"/>
        <v>0</v>
      </c>
      <c r="BD55" s="27">
        <f t="shared" si="19"/>
        <v>0</v>
      </c>
      <c r="BE55" s="28">
        <f t="shared" si="19"/>
        <v>0</v>
      </c>
      <c r="BF55" s="26">
        <f t="shared" si="19"/>
        <v>0</v>
      </c>
      <c r="BG55" s="27">
        <f t="shared" si="19"/>
        <v>0</v>
      </c>
      <c r="BH55" s="27">
        <f t="shared" si="19"/>
        <v>0</v>
      </c>
      <c r="BI55" s="27">
        <f t="shared" si="19"/>
        <v>0</v>
      </c>
      <c r="BJ55" s="28">
        <f t="shared" si="19"/>
        <v>0</v>
      </c>
      <c r="BK55" s="28">
        <f t="shared" si="19"/>
        <v>0</v>
      </c>
    </row>
    <row r="56" spans="1:64" s="30" customFormat="1" x14ac:dyDescent="0.35">
      <c r="A56" s="20"/>
      <c r="B56" s="9" t="s">
        <v>23</v>
      </c>
      <c r="C56" s="26">
        <f t="shared" ref="C56:AH56" si="20">C55+C52</f>
        <v>0</v>
      </c>
      <c r="D56" s="27">
        <f t="shared" si="20"/>
        <v>0</v>
      </c>
      <c r="E56" s="27">
        <f t="shared" si="20"/>
        <v>0</v>
      </c>
      <c r="F56" s="27">
        <f t="shared" si="20"/>
        <v>0</v>
      </c>
      <c r="G56" s="28">
        <f t="shared" si="20"/>
        <v>0</v>
      </c>
      <c r="H56" s="26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20"/>
        <v>0</v>
      </c>
      <c r="L56" s="28">
        <f t="shared" si="20"/>
        <v>0</v>
      </c>
      <c r="M56" s="26">
        <f t="shared" si="20"/>
        <v>0</v>
      </c>
      <c r="N56" s="27">
        <f t="shared" si="20"/>
        <v>0</v>
      </c>
      <c r="O56" s="27">
        <f t="shared" si="20"/>
        <v>0</v>
      </c>
      <c r="P56" s="27">
        <f t="shared" si="20"/>
        <v>0</v>
      </c>
      <c r="Q56" s="28">
        <f t="shared" si="20"/>
        <v>0</v>
      </c>
      <c r="R56" s="26">
        <f t="shared" si="20"/>
        <v>0</v>
      </c>
      <c r="S56" s="27">
        <f t="shared" si="20"/>
        <v>0</v>
      </c>
      <c r="T56" s="27">
        <f t="shared" si="20"/>
        <v>0</v>
      </c>
      <c r="U56" s="27">
        <f t="shared" si="20"/>
        <v>0</v>
      </c>
      <c r="V56" s="28">
        <f t="shared" si="20"/>
        <v>0</v>
      </c>
      <c r="W56" s="26">
        <f t="shared" si="20"/>
        <v>0</v>
      </c>
      <c r="X56" s="27">
        <f t="shared" si="20"/>
        <v>0</v>
      </c>
      <c r="Y56" s="27">
        <f t="shared" si="20"/>
        <v>0</v>
      </c>
      <c r="Z56" s="27">
        <f t="shared" si="20"/>
        <v>0</v>
      </c>
      <c r="AA56" s="28">
        <f t="shared" si="20"/>
        <v>0</v>
      </c>
      <c r="AB56" s="26">
        <f t="shared" si="20"/>
        <v>0</v>
      </c>
      <c r="AC56" s="27">
        <f t="shared" si="20"/>
        <v>0</v>
      </c>
      <c r="AD56" s="27">
        <f t="shared" si="20"/>
        <v>0</v>
      </c>
      <c r="AE56" s="27">
        <f t="shared" si="20"/>
        <v>0</v>
      </c>
      <c r="AF56" s="28">
        <f t="shared" si="20"/>
        <v>0</v>
      </c>
      <c r="AG56" s="26">
        <f t="shared" si="20"/>
        <v>0</v>
      </c>
      <c r="AH56" s="27">
        <f t="shared" si="20"/>
        <v>0</v>
      </c>
      <c r="AI56" s="27">
        <f t="shared" ref="AI56:BK56" si="21">AI55+AI52</f>
        <v>0</v>
      </c>
      <c r="AJ56" s="27">
        <f t="shared" si="21"/>
        <v>0</v>
      </c>
      <c r="AK56" s="28">
        <f t="shared" si="21"/>
        <v>0</v>
      </c>
      <c r="AL56" s="26">
        <f t="shared" si="21"/>
        <v>0</v>
      </c>
      <c r="AM56" s="27">
        <f t="shared" si="21"/>
        <v>0</v>
      </c>
      <c r="AN56" s="27">
        <f t="shared" si="21"/>
        <v>0</v>
      </c>
      <c r="AO56" s="27">
        <f t="shared" si="21"/>
        <v>0</v>
      </c>
      <c r="AP56" s="28">
        <f t="shared" si="21"/>
        <v>0</v>
      </c>
      <c r="AQ56" s="26">
        <f t="shared" si="21"/>
        <v>0</v>
      </c>
      <c r="AR56" s="27">
        <f t="shared" si="21"/>
        <v>0</v>
      </c>
      <c r="AS56" s="27">
        <f t="shared" si="21"/>
        <v>0</v>
      </c>
      <c r="AT56" s="27">
        <f t="shared" si="21"/>
        <v>0</v>
      </c>
      <c r="AU56" s="28">
        <f t="shared" si="21"/>
        <v>0</v>
      </c>
      <c r="AV56" s="26">
        <f t="shared" si="21"/>
        <v>0</v>
      </c>
      <c r="AW56" s="27">
        <f t="shared" si="21"/>
        <v>0</v>
      </c>
      <c r="AX56" s="27">
        <f t="shared" si="21"/>
        <v>0</v>
      </c>
      <c r="AY56" s="27">
        <f t="shared" si="21"/>
        <v>0</v>
      </c>
      <c r="AZ56" s="28">
        <f t="shared" si="21"/>
        <v>0</v>
      </c>
      <c r="BA56" s="26">
        <f t="shared" si="21"/>
        <v>0</v>
      </c>
      <c r="BB56" s="27">
        <f t="shared" si="21"/>
        <v>0</v>
      </c>
      <c r="BC56" s="27">
        <f t="shared" si="21"/>
        <v>0</v>
      </c>
      <c r="BD56" s="27">
        <f t="shared" si="21"/>
        <v>0</v>
      </c>
      <c r="BE56" s="28">
        <f t="shared" si="21"/>
        <v>0</v>
      </c>
      <c r="BF56" s="26">
        <f t="shared" si="21"/>
        <v>0</v>
      </c>
      <c r="BG56" s="27">
        <f t="shared" si="21"/>
        <v>0</v>
      </c>
      <c r="BH56" s="27">
        <f t="shared" si="21"/>
        <v>0</v>
      </c>
      <c r="BI56" s="27">
        <f t="shared" si="21"/>
        <v>0</v>
      </c>
      <c r="BJ56" s="28">
        <f t="shared" si="21"/>
        <v>0</v>
      </c>
      <c r="BK56" s="28">
        <f t="shared" si="21"/>
        <v>0</v>
      </c>
      <c r="BL56" s="44"/>
    </row>
    <row r="57" spans="1:64" s="25" customFormat="1" x14ac:dyDescent="0.35">
      <c r="A57" s="20"/>
      <c r="B57" s="9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4" s="25" customFormat="1" x14ac:dyDescent="0.35">
      <c r="A58" s="20" t="s">
        <v>42</v>
      </c>
      <c r="B58" s="10" t="s">
        <v>43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4" s="25" customFormat="1" x14ac:dyDescent="0.35">
      <c r="A59" s="20" t="s">
        <v>7</v>
      </c>
      <c r="B59" s="14" t="s">
        <v>44</v>
      </c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4"/>
    </row>
    <row r="60" spans="1:64" s="41" customFormat="1" x14ac:dyDescent="0.35">
      <c r="A60" s="37"/>
      <c r="B60" s="13" t="s">
        <v>33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</v>
      </c>
      <c r="I60" s="39">
        <v>0</v>
      </c>
      <c r="J60" s="39">
        <v>0</v>
      </c>
      <c r="K60" s="39">
        <v>0</v>
      </c>
      <c r="L60" s="40">
        <v>0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</v>
      </c>
      <c r="S60" s="39">
        <v>0</v>
      </c>
      <c r="T60" s="39">
        <v>0</v>
      </c>
      <c r="U60" s="39">
        <v>0</v>
      </c>
      <c r="V60" s="40">
        <v>0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0</v>
      </c>
      <c r="AW60" s="39">
        <v>0</v>
      </c>
      <c r="AX60" s="39">
        <v>0</v>
      </c>
      <c r="AY60" s="39">
        <v>0</v>
      </c>
      <c r="AZ60" s="40">
        <v>0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0</v>
      </c>
      <c r="BG60" s="39">
        <v>0</v>
      </c>
      <c r="BH60" s="39">
        <v>0</v>
      </c>
      <c r="BI60" s="39">
        <v>0</v>
      </c>
      <c r="BJ60" s="40">
        <v>0</v>
      </c>
      <c r="BK60" s="38">
        <v>0</v>
      </c>
    </row>
    <row r="61" spans="1:64" s="30" customFormat="1" x14ac:dyDescent="0.35">
      <c r="A61" s="20"/>
      <c r="B61" s="9" t="s">
        <v>27</v>
      </c>
      <c r="C61" s="26">
        <v>0</v>
      </c>
      <c r="D61" s="27">
        <v>0</v>
      </c>
      <c r="E61" s="27">
        <v>0</v>
      </c>
      <c r="F61" s="27">
        <v>0</v>
      </c>
      <c r="G61" s="28">
        <v>0</v>
      </c>
      <c r="H61" s="26">
        <v>0</v>
      </c>
      <c r="I61" s="27">
        <v>0</v>
      </c>
      <c r="J61" s="27">
        <v>0</v>
      </c>
      <c r="K61" s="27">
        <v>0</v>
      </c>
      <c r="L61" s="28">
        <v>0</v>
      </c>
      <c r="M61" s="26">
        <v>0</v>
      </c>
      <c r="N61" s="27">
        <v>0</v>
      </c>
      <c r="O61" s="27">
        <v>0</v>
      </c>
      <c r="P61" s="27">
        <v>0</v>
      </c>
      <c r="Q61" s="28">
        <v>0</v>
      </c>
      <c r="R61" s="26">
        <v>0</v>
      </c>
      <c r="S61" s="27">
        <v>0</v>
      </c>
      <c r="T61" s="27">
        <v>0</v>
      </c>
      <c r="U61" s="27">
        <v>0</v>
      </c>
      <c r="V61" s="28">
        <v>0</v>
      </c>
      <c r="W61" s="26">
        <v>0</v>
      </c>
      <c r="X61" s="27">
        <v>0</v>
      </c>
      <c r="Y61" s="27">
        <v>0</v>
      </c>
      <c r="Z61" s="27">
        <v>0</v>
      </c>
      <c r="AA61" s="28">
        <v>0</v>
      </c>
      <c r="AB61" s="26">
        <v>0</v>
      </c>
      <c r="AC61" s="27">
        <v>0</v>
      </c>
      <c r="AD61" s="27">
        <v>0</v>
      </c>
      <c r="AE61" s="27">
        <v>0</v>
      </c>
      <c r="AF61" s="28">
        <v>0</v>
      </c>
      <c r="AG61" s="26">
        <v>0</v>
      </c>
      <c r="AH61" s="27">
        <v>0</v>
      </c>
      <c r="AI61" s="27">
        <v>0</v>
      </c>
      <c r="AJ61" s="27">
        <v>0</v>
      </c>
      <c r="AK61" s="28">
        <v>0</v>
      </c>
      <c r="AL61" s="26">
        <v>0</v>
      </c>
      <c r="AM61" s="27">
        <v>0</v>
      </c>
      <c r="AN61" s="27">
        <v>0</v>
      </c>
      <c r="AO61" s="27">
        <v>0</v>
      </c>
      <c r="AP61" s="28">
        <v>0</v>
      </c>
      <c r="AQ61" s="26">
        <v>0</v>
      </c>
      <c r="AR61" s="27">
        <v>0</v>
      </c>
      <c r="AS61" s="27">
        <v>0</v>
      </c>
      <c r="AT61" s="27">
        <v>0</v>
      </c>
      <c r="AU61" s="28">
        <v>0</v>
      </c>
      <c r="AV61" s="26">
        <v>0</v>
      </c>
      <c r="AW61" s="27">
        <v>0</v>
      </c>
      <c r="AX61" s="27">
        <v>0</v>
      </c>
      <c r="AY61" s="27">
        <v>0</v>
      </c>
      <c r="AZ61" s="28">
        <v>0</v>
      </c>
      <c r="BA61" s="26">
        <v>0</v>
      </c>
      <c r="BB61" s="27">
        <v>0</v>
      </c>
      <c r="BC61" s="27">
        <v>0</v>
      </c>
      <c r="BD61" s="27">
        <v>0</v>
      </c>
      <c r="BE61" s="28">
        <v>0</v>
      </c>
      <c r="BF61" s="26">
        <v>0</v>
      </c>
      <c r="BG61" s="27">
        <v>0</v>
      </c>
      <c r="BH61" s="27">
        <v>0</v>
      </c>
      <c r="BI61" s="27">
        <v>0</v>
      </c>
      <c r="BJ61" s="28">
        <v>0</v>
      </c>
      <c r="BK61" s="29">
        <v>0</v>
      </c>
    </row>
    <row r="62" spans="1:64" s="25" customFormat="1" ht="12" customHeight="1" x14ac:dyDescent="0.35">
      <c r="A62" s="20"/>
      <c r="B62" s="11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4"/>
      <c r="BL62" s="35"/>
    </row>
    <row r="63" spans="1:64" s="30" customFormat="1" x14ac:dyDescent="0.35">
      <c r="A63" s="20"/>
      <c r="B63" s="42" t="s">
        <v>45</v>
      </c>
      <c r="C63" s="43">
        <f t="shared" ref="C63:AH63" si="22">C61+C56+C47+C41+C30</f>
        <v>1.6824269999999999E-2</v>
      </c>
      <c r="D63" s="43">
        <f t="shared" si="22"/>
        <v>9.8096469200000005</v>
      </c>
      <c r="E63" s="43">
        <f t="shared" si="22"/>
        <v>0</v>
      </c>
      <c r="F63" s="43">
        <f t="shared" si="22"/>
        <v>0</v>
      </c>
      <c r="G63" s="43">
        <f t="shared" si="22"/>
        <v>2.9442237599999999</v>
      </c>
      <c r="H63" s="43">
        <f t="shared" si="22"/>
        <v>31.283360990000002</v>
      </c>
      <c r="I63" s="43">
        <f t="shared" si="22"/>
        <v>15.72016489</v>
      </c>
      <c r="J63" s="43">
        <f t="shared" si="22"/>
        <v>0</v>
      </c>
      <c r="K63" s="43">
        <f t="shared" si="22"/>
        <v>0</v>
      </c>
      <c r="L63" s="43">
        <f t="shared" si="22"/>
        <v>25.591354250000002</v>
      </c>
      <c r="M63" s="43">
        <f t="shared" si="22"/>
        <v>0</v>
      </c>
      <c r="N63" s="43">
        <f t="shared" si="22"/>
        <v>0</v>
      </c>
      <c r="O63" s="43">
        <f t="shared" si="22"/>
        <v>0</v>
      </c>
      <c r="P63" s="43">
        <f t="shared" si="22"/>
        <v>0</v>
      </c>
      <c r="Q63" s="43">
        <f t="shared" si="22"/>
        <v>0</v>
      </c>
      <c r="R63" s="43">
        <f t="shared" si="22"/>
        <v>20.00879793</v>
      </c>
      <c r="S63" s="43">
        <f t="shared" si="22"/>
        <v>0.31486124999999998</v>
      </c>
      <c r="T63" s="43">
        <f t="shared" si="22"/>
        <v>0</v>
      </c>
      <c r="U63" s="43">
        <f t="shared" si="22"/>
        <v>0</v>
      </c>
      <c r="V63" s="43">
        <f t="shared" si="22"/>
        <v>3.8083342</v>
      </c>
      <c r="W63" s="43">
        <f t="shared" si="22"/>
        <v>1.0529800000000001E-2</v>
      </c>
      <c r="X63" s="43">
        <f t="shared" si="22"/>
        <v>1.1159317600000001</v>
      </c>
      <c r="Y63" s="43">
        <f t="shared" si="22"/>
        <v>0</v>
      </c>
      <c r="Z63" s="43">
        <f t="shared" si="22"/>
        <v>0</v>
      </c>
      <c r="AA63" s="43">
        <f t="shared" si="22"/>
        <v>0</v>
      </c>
      <c r="AB63" s="43">
        <f t="shared" si="22"/>
        <v>11.098559759999999</v>
      </c>
      <c r="AC63" s="43">
        <f t="shared" si="22"/>
        <v>4.9321031399999997</v>
      </c>
      <c r="AD63" s="43">
        <f t="shared" si="22"/>
        <v>0</v>
      </c>
      <c r="AE63" s="43">
        <f t="shared" si="22"/>
        <v>0</v>
      </c>
      <c r="AF63" s="43">
        <f t="shared" si="22"/>
        <v>20.716654159999997</v>
      </c>
      <c r="AG63" s="43">
        <f t="shared" si="22"/>
        <v>0</v>
      </c>
      <c r="AH63" s="43">
        <f t="shared" si="22"/>
        <v>0</v>
      </c>
      <c r="AI63" s="43">
        <f t="shared" ref="AI63:BK63" si="23">AI61+AI56+AI47+AI41+AI30</f>
        <v>0</v>
      </c>
      <c r="AJ63" s="43">
        <f t="shared" si="23"/>
        <v>0</v>
      </c>
      <c r="AK63" s="43">
        <f t="shared" si="23"/>
        <v>0</v>
      </c>
      <c r="AL63" s="43">
        <f t="shared" si="23"/>
        <v>4.9618952399999996</v>
      </c>
      <c r="AM63" s="43">
        <f t="shared" si="23"/>
        <v>0.21610378000000002</v>
      </c>
      <c r="AN63" s="43">
        <f t="shared" si="23"/>
        <v>0</v>
      </c>
      <c r="AO63" s="43">
        <f t="shared" si="23"/>
        <v>0</v>
      </c>
      <c r="AP63" s="43">
        <f t="shared" si="23"/>
        <v>1.60956298</v>
      </c>
      <c r="AQ63" s="43">
        <f t="shared" si="23"/>
        <v>0</v>
      </c>
      <c r="AR63" s="43">
        <f t="shared" si="23"/>
        <v>0</v>
      </c>
      <c r="AS63" s="43">
        <f t="shared" si="23"/>
        <v>0</v>
      </c>
      <c r="AT63" s="43">
        <f t="shared" si="23"/>
        <v>0</v>
      </c>
      <c r="AU63" s="43">
        <f t="shared" si="23"/>
        <v>0</v>
      </c>
      <c r="AV63" s="43">
        <f t="shared" si="23"/>
        <v>265.38650132999999</v>
      </c>
      <c r="AW63" s="43">
        <f t="shared" si="23"/>
        <v>80.276447900000122</v>
      </c>
      <c r="AX63" s="43">
        <f t="shared" si="23"/>
        <v>0</v>
      </c>
      <c r="AY63" s="43">
        <f t="shared" si="23"/>
        <v>0</v>
      </c>
      <c r="AZ63" s="43">
        <f t="shared" si="23"/>
        <v>512.20269597999993</v>
      </c>
      <c r="BA63" s="43">
        <f t="shared" si="23"/>
        <v>0</v>
      </c>
      <c r="BB63" s="43">
        <f t="shared" si="23"/>
        <v>0</v>
      </c>
      <c r="BC63" s="43">
        <f t="shared" si="23"/>
        <v>0</v>
      </c>
      <c r="BD63" s="43">
        <f t="shared" si="23"/>
        <v>0</v>
      </c>
      <c r="BE63" s="43">
        <f t="shared" si="23"/>
        <v>0</v>
      </c>
      <c r="BF63" s="43">
        <f t="shared" si="23"/>
        <v>153.81956258999998</v>
      </c>
      <c r="BG63" s="43">
        <f t="shared" si="23"/>
        <v>23.67859043</v>
      </c>
      <c r="BH63" s="43">
        <f t="shared" si="23"/>
        <v>1.4873541400000001</v>
      </c>
      <c r="BI63" s="43">
        <f t="shared" si="23"/>
        <v>0</v>
      </c>
      <c r="BJ63" s="43">
        <f t="shared" si="23"/>
        <v>89.093381440000002</v>
      </c>
      <c r="BK63" s="29">
        <f t="shared" si="23"/>
        <v>1280.1034428899998</v>
      </c>
      <c r="BL63" s="44">
        <f>+BK63+BK67</f>
        <v>1280.1034428899998</v>
      </c>
    </row>
    <row r="64" spans="1:64" s="25" customFormat="1" x14ac:dyDescent="0.35">
      <c r="A64" s="20"/>
      <c r="B64" s="9"/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</row>
    <row r="65" spans="1:65" s="25" customFormat="1" x14ac:dyDescent="0.35">
      <c r="A65" s="20" t="s">
        <v>28</v>
      </c>
      <c r="B65" s="8" t="s">
        <v>29</v>
      </c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/>
      <c r="BL65" s="35"/>
      <c r="BM65" s="35"/>
    </row>
    <row r="66" spans="1:65" s="25" customFormat="1" x14ac:dyDescent="0.35">
      <c r="A66" s="20"/>
      <c r="B66" s="7"/>
      <c r="C66" s="21"/>
      <c r="D66" s="22"/>
      <c r="E66" s="22"/>
      <c r="F66" s="22"/>
      <c r="G66" s="23"/>
      <c r="H66" s="21"/>
      <c r="I66" s="22"/>
      <c r="J66" s="22"/>
      <c r="K66" s="22"/>
      <c r="L66" s="23"/>
      <c r="M66" s="21"/>
      <c r="N66" s="22"/>
      <c r="O66" s="22"/>
      <c r="P66" s="22"/>
      <c r="Q66" s="23"/>
      <c r="R66" s="21"/>
      <c r="S66" s="22"/>
      <c r="T66" s="22"/>
      <c r="U66" s="22"/>
      <c r="V66" s="23"/>
      <c r="W66" s="21"/>
      <c r="X66" s="22"/>
      <c r="Y66" s="22"/>
      <c r="Z66" s="22"/>
      <c r="AA66" s="23"/>
      <c r="AB66" s="21"/>
      <c r="AC66" s="22"/>
      <c r="AD66" s="22"/>
      <c r="AE66" s="22"/>
      <c r="AF66" s="23"/>
      <c r="AG66" s="21"/>
      <c r="AH66" s="22"/>
      <c r="AI66" s="22"/>
      <c r="AJ66" s="22"/>
      <c r="AK66" s="23"/>
      <c r="AL66" s="21"/>
      <c r="AM66" s="22"/>
      <c r="AN66" s="22"/>
      <c r="AO66" s="22"/>
      <c r="AP66" s="23"/>
      <c r="AQ66" s="21"/>
      <c r="AR66" s="22"/>
      <c r="AS66" s="22"/>
      <c r="AT66" s="22"/>
      <c r="AU66" s="23"/>
      <c r="AV66" s="21"/>
      <c r="AW66" s="22"/>
      <c r="AX66" s="22"/>
      <c r="AY66" s="22"/>
      <c r="AZ66" s="23"/>
      <c r="BA66" s="21"/>
      <c r="BB66" s="22"/>
      <c r="BC66" s="22"/>
      <c r="BD66" s="22"/>
      <c r="BE66" s="23"/>
      <c r="BF66" s="21"/>
      <c r="BG66" s="22"/>
      <c r="BH66" s="22"/>
      <c r="BI66" s="22"/>
      <c r="BJ66" s="23"/>
      <c r="BK66" s="24">
        <f>SUM(C66:BJ66)</f>
        <v>0</v>
      </c>
      <c r="BL66" s="35"/>
    </row>
    <row r="67" spans="1:65" s="30" customFormat="1" x14ac:dyDescent="0.35">
      <c r="A67" s="20"/>
      <c r="B67" s="8" t="s">
        <v>27</v>
      </c>
      <c r="C67" s="26">
        <f t="shared" ref="C67:AH67" si="24">SUM(C66:C66)</f>
        <v>0</v>
      </c>
      <c r="D67" s="26">
        <f t="shared" si="24"/>
        <v>0</v>
      </c>
      <c r="E67" s="26">
        <f t="shared" si="24"/>
        <v>0</v>
      </c>
      <c r="F67" s="26">
        <f t="shared" si="24"/>
        <v>0</v>
      </c>
      <c r="G67" s="26">
        <f t="shared" si="24"/>
        <v>0</v>
      </c>
      <c r="H67" s="26">
        <f t="shared" si="24"/>
        <v>0</v>
      </c>
      <c r="I67" s="26">
        <f t="shared" si="24"/>
        <v>0</v>
      </c>
      <c r="J67" s="26">
        <f t="shared" si="24"/>
        <v>0</v>
      </c>
      <c r="K67" s="26">
        <f t="shared" si="24"/>
        <v>0</v>
      </c>
      <c r="L67" s="26">
        <f t="shared" si="24"/>
        <v>0</v>
      </c>
      <c r="M67" s="26">
        <f t="shared" si="24"/>
        <v>0</v>
      </c>
      <c r="N67" s="26">
        <f t="shared" si="24"/>
        <v>0</v>
      </c>
      <c r="O67" s="26">
        <f t="shared" si="24"/>
        <v>0</v>
      </c>
      <c r="P67" s="26">
        <f t="shared" si="24"/>
        <v>0</v>
      </c>
      <c r="Q67" s="26">
        <f t="shared" si="24"/>
        <v>0</v>
      </c>
      <c r="R67" s="26">
        <f t="shared" si="24"/>
        <v>0</v>
      </c>
      <c r="S67" s="26">
        <f t="shared" si="24"/>
        <v>0</v>
      </c>
      <c r="T67" s="26">
        <f t="shared" si="24"/>
        <v>0</v>
      </c>
      <c r="U67" s="26">
        <f t="shared" si="24"/>
        <v>0</v>
      </c>
      <c r="V67" s="26">
        <f t="shared" si="24"/>
        <v>0</v>
      </c>
      <c r="W67" s="26">
        <f t="shared" si="24"/>
        <v>0</v>
      </c>
      <c r="X67" s="26">
        <f t="shared" si="24"/>
        <v>0</v>
      </c>
      <c r="Y67" s="26">
        <f t="shared" si="24"/>
        <v>0</v>
      </c>
      <c r="Z67" s="26">
        <f t="shared" si="24"/>
        <v>0</v>
      </c>
      <c r="AA67" s="26">
        <f t="shared" si="24"/>
        <v>0</v>
      </c>
      <c r="AB67" s="26">
        <f t="shared" si="24"/>
        <v>0</v>
      </c>
      <c r="AC67" s="26">
        <f t="shared" si="24"/>
        <v>0</v>
      </c>
      <c r="AD67" s="26">
        <f t="shared" si="24"/>
        <v>0</v>
      </c>
      <c r="AE67" s="26">
        <f t="shared" si="24"/>
        <v>0</v>
      </c>
      <c r="AF67" s="26">
        <f t="shared" si="24"/>
        <v>0</v>
      </c>
      <c r="AG67" s="26">
        <f t="shared" si="24"/>
        <v>0</v>
      </c>
      <c r="AH67" s="26">
        <f t="shared" si="24"/>
        <v>0</v>
      </c>
      <c r="AI67" s="26">
        <f t="shared" ref="AI67:BK67" si="25">SUM(AI66:AI66)</f>
        <v>0</v>
      </c>
      <c r="AJ67" s="26">
        <f t="shared" si="25"/>
        <v>0</v>
      </c>
      <c r="AK67" s="26">
        <f t="shared" si="25"/>
        <v>0</v>
      </c>
      <c r="AL67" s="26">
        <f t="shared" si="25"/>
        <v>0</v>
      </c>
      <c r="AM67" s="26">
        <f t="shared" si="25"/>
        <v>0</v>
      </c>
      <c r="AN67" s="26">
        <f t="shared" si="25"/>
        <v>0</v>
      </c>
      <c r="AO67" s="26">
        <f t="shared" si="25"/>
        <v>0</v>
      </c>
      <c r="AP67" s="26">
        <f t="shared" si="25"/>
        <v>0</v>
      </c>
      <c r="AQ67" s="26">
        <f t="shared" si="25"/>
        <v>0</v>
      </c>
      <c r="AR67" s="26">
        <f t="shared" si="25"/>
        <v>0</v>
      </c>
      <c r="AS67" s="26">
        <f t="shared" si="25"/>
        <v>0</v>
      </c>
      <c r="AT67" s="26">
        <f t="shared" si="25"/>
        <v>0</v>
      </c>
      <c r="AU67" s="26">
        <f t="shared" si="25"/>
        <v>0</v>
      </c>
      <c r="AV67" s="26">
        <f t="shared" si="25"/>
        <v>0</v>
      </c>
      <c r="AW67" s="26">
        <f t="shared" si="25"/>
        <v>0</v>
      </c>
      <c r="AX67" s="26">
        <f t="shared" si="25"/>
        <v>0</v>
      </c>
      <c r="AY67" s="26">
        <f t="shared" si="25"/>
        <v>0</v>
      </c>
      <c r="AZ67" s="26">
        <f t="shared" si="25"/>
        <v>0</v>
      </c>
      <c r="BA67" s="26">
        <f t="shared" si="25"/>
        <v>0</v>
      </c>
      <c r="BB67" s="26">
        <f t="shared" si="25"/>
        <v>0</v>
      </c>
      <c r="BC67" s="26">
        <f t="shared" si="25"/>
        <v>0</v>
      </c>
      <c r="BD67" s="26">
        <f t="shared" si="25"/>
        <v>0</v>
      </c>
      <c r="BE67" s="26">
        <f t="shared" si="25"/>
        <v>0</v>
      </c>
      <c r="BF67" s="26">
        <f t="shared" si="25"/>
        <v>0</v>
      </c>
      <c r="BG67" s="26">
        <f t="shared" si="25"/>
        <v>0</v>
      </c>
      <c r="BH67" s="26">
        <f t="shared" si="25"/>
        <v>0</v>
      </c>
      <c r="BI67" s="26">
        <f t="shared" si="25"/>
        <v>0</v>
      </c>
      <c r="BJ67" s="26">
        <f t="shared" si="25"/>
        <v>0</v>
      </c>
      <c r="BK67" s="28">
        <f t="shared" si="25"/>
        <v>0</v>
      </c>
    </row>
    <row r="68" spans="1:65" x14ac:dyDescent="0.35">
      <c r="G68" s="19"/>
      <c r="Q68" s="19"/>
      <c r="AA68" s="19"/>
      <c r="AK68" s="19"/>
      <c r="AU68" s="19"/>
      <c r="BE68" s="19"/>
    </row>
    <row r="69" spans="1:65" x14ac:dyDescent="0.35">
      <c r="D69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F5" sqref="F5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ht="15" x14ac:dyDescent="0.25">
      <c r="B2" s="88" t="s">
        <v>102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 x14ac:dyDescent="0.25">
      <c r="B3" s="88" t="s">
        <v>97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35">
      <c r="B5" s="46">
        <v>1</v>
      </c>
      <c r="C5" s="47" t="s">
        <v>58</v>
      </c>
      <c r="D5" s="48">
        <v>0</v>
      </c>
      <c r="E5" s="48">
        <v>0</v>
      </c>
      <c r="F5" s="60">
        <v>1.17258E-2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1.17258E-2</v>
      </c>
      <c r="L5" s="48">
        <v>0</v>
      </c>
    </row>
    <row r="6" spans="2:12" x14ac:dyDescent="0.35">
      <c r="B6" s="46">
        <v>2</v>
      </c>
      <c r="C6" s="50" t="s">
        <v>59</v>
      </c>
      <c r="D6" s="48">
        <v>4.353812E-2</v>
      </c>
      <c r="E6" s="48">
        <v>0</v>
      </c>
      <c r="F6" s="60">
        <v>11.517793989999999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11.561332109999999</v>
      </c>
      <c r="L6" s="48">
        <v>0</v>
      </c>
    </row>
    <row r="7" spans="2:12" x14ac:dyDescent="0.35">
      <c r="B7" s="46">
        <v>3</v>
      </c>
      <c r="C7" s="47" t="s">
        <v>60</v>
      </c>
      <c r="D7" s="48">
        <v>0</v>
      </c>
      <c r="E7" s="48">
        <v>0</v>
      </c>
      <c r="F7" s="60">
        <v>7.5019920000000004E-2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7.5019920000000004E-2</v>
      </c>
      <c r="L7" s="48">
        <v>0</v>
      </c>
    </row>
    <row r="8" spans="2:12" x14ac:dyDescent="0.35">
      <c r="B8" s="46">
        <v>4</v>
      </c>
      <c r="C8" s="50" t="s">
        <v>61</v>
      </c>
      <c r="D8" s="48">
        <v>0</v>
      </c>
      <c r="E8" s="48">
        <v>0</v>
      </c>
      <c r="F8" s="60">
        <v>1.5096617999999999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1.5096617999999999</v>
      </c>
      <c r="L8" s="48">
        <v>0</v>
      </c>
    </row>
    <row r="9" spans="2:12" x14ac:dyDescent="0.35">
      <c r="B9" s="46">
        <v>5</v>
      </c>
      <c r="C9" s="50" t="s">
        <v>62</v>
      </c>
      <c r="D9" s="48">
        <v>1.238732E-2</v>
      </c>
      <c r="E9" s="48">
        <v>0</v>
      </c>
      <c r="F9" s="60">
        <v>7.7293207800000001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7.7417081000000003</v>
      </c>
      <c r="L9" s="48">
        <v>0</v>
      </c>
    </row>
    <row r="10" spans="2:12" x14ac:dyDescent="0.35">
      <c r="B10" s="46">
        <v>6</v>
      </c>
      <c r="C10" s="50" t="s">
        <v>63</v>
      </c>
      <c r="D10" s="48">
        <v>1.215277E-2</v>
      </c>
      <c r="E10" s="48">
        <v>0</v>
      </c>
      <c r="F10" s="60">
        <v>3.37197696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3.3841297300000002</v>
      </c>
      <c r="L10" s="48">
        <v>0</v>
      </c>
    </row>
    <row r="11" spans="2:12" x14ac:dyDescent="0.35">
      <c r="B11" s="46">
        <v>7</v>
      </c>
      <c r="C11" s="50" t="s">
        <v>64</v>
      </c>
      <c r="D11" s="48">
        <v>3.1393459999999998E-2</v>
      </c>
      <c r="E11" s="48">
        <v>0</v>
      </c>
      <c r="F11" s="60">
        <v>8.9250813600000001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8.9564748200000004</v>
      </c>
      <c r="L11" s="48">
        <v>0</v>
      </c>
    </row>
    <row r="12" spans="2:12" x14ac:dyDescent="0.35">
      <c r="B12" s="46">
        <v>8</v>
      </c>
      <c r="C12" s="47" t="s">
        <v>65</v>
      </c>
      <c r="D12" s="48">
        <v>0</v>
      </c>
      <c r="E12" s="48">
        <v>0</v>
      </c>
      <c r="F12" s="60">
        <v>3.1689259999999997E-2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3.1689259999999997E-2</v>
      </c>
      <c r="L12" s="48">
        <v>0</v>
      </c>
    </row>
    <row r="13" spans="2:12" x14ac:dyDescent="0.35">
      <c r="B13" s="46">
        <v>9</v>
      </c>
      <c r="C13" s="47" t="s">
        <v>66</v>
      </c>
      <c r="D13" s="48">
        <v>0</v>
      </c>
      <c r="E13" s="48">
        <v>0</v>
      </c>
      <c r="F13" s="60">
        <v>2.3678200000000001E-3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2.3678200000000001E-3</v>
      </c>
      <c r="L13" s="48">
        <v>0</v>
      </c>
    </row>
    <row r="14" spans="2:12" x14ac:dyDescent="0.35">
      <c r="B14" s="46">
        <v>10</v>
      </c>
      <c r="C14" s="50" t="s">
        <v>67</v>
      </c>
      <c r="D14" s="48">
        <v>9.6811199999999997E-3</v>
      </c>
      <c r="E14" s="48">
        <v>0</v>
      </c>
      <c r="F14" s="60">
        <v>2.9787837800000001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2.9884649000000003</v>
      </c>
      <c r="L14" s="48">
        <v>0</v>
      </c>
    </row>
    <row r="15" spans="2:12" x14ac:dyDescent="0.35">
      <c r="B15" s="46">
        <v>11</v>
      </c>
      <c r="C15" s="50" t="s">
        <v>68</v>
      </c>
      <c r="D15" s="48">
        <v>2.11339108</v>
      </c>
      <c r="E15" s="48">
        <v>0</v>
      </c>
      <c r="F15" s="60">
        <v>132.74361293000001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134.85700401000003</v>
      </c>
      <c r="L15" s="48">
        <v>0</v>
      </c>
    </row>
    <row r="16" spans="2:12" x14ac:dyDescent="0.35">
      <c r="B16" s="46">
        <v>12</v>
      </c>
      <c r="C16" s="50" t="s">
        <v>69</v>
      </c>
      <c r="D16" s="48">
        <v>0.11392491</v>
      </c>
      <c r="E16" s="48">
        <v>0</v>
      </c>
      <c r="F16" s="60">
        <v>28.12238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28.236304910000001</v>
      </c>
      <c r="L16" s="48">
        <v>0</v>
      </c>
    </row>
    <row r="17" spans="2:12" x14ac:dyDescent="0.35">
      <c r="B17" s="46">
        <v>13</v>
      </c>
      <c r="C17" s="50" t="s">
        <v>70</v>
      </c>
      <c r="D17" s="48">
        <v>1.1253290000000001E-2</v>
      </c>
      <c r="E17" s="48">
        <v>0</v>
      </c>
      <c r="F17" s="60">
        <v>1.4020700699999999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1.4133233599999999</v>
      </c>
      <c r="L17" s="48">
        <v>0</v>
      </c>
    </row>
    <row r="18" spans="2:12" x14ac:dyDescent="0.35">
      <c r="B18" s="46">
        <v>14</v>
      </c>
      <c r="C18" s="50" t="s">
        <v>71</v>
      </c>
      <c r="D18" s="48">
        <v>3.8660700000000001E-3</v>
      </c>
      <c r="E18" s="48">
        <v>0</v>
      </c>
      <c r="F18" s="60">
        <v>1.7960207799999999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1.7998868499999998</v>
      </c>
      <c r="L18" s="48">
        <v>0</v>
      </c>
    </row>
    <row r="19" spans="2:12" x14ac:dyDescent="0.35">
      <c r="B19" s="46">
        <v>15</v>
      </c>
      <c r="C19" s="50" t="s">
        <v>72</v>
      </c>
      <c r="D19" s="48">
        <v>2.995252E-2</v>
      </c>
      <c r="E19" s="48">
        <v>0</v>
      </c>
      <c r="F19" s="60">
        <v>10.18139397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10.21134649</v>
      </c>
      <c r="L19" s="48">
        <v>0</v>
      </c>
    </row>
    <row r="20" spans="2:12" x14ac:dyDescent="0.35">
      <c r="B20" s="46">
        <v>16</v>
      </c>
      <c r="C20" s="50" t="s">
        <v>73</v>
      </c>
      <c r="D20" s="48">
        <v>4.5823389199999998</v>
      </c>
      <c r="E20" s="48">
        <v>0</v>
      </c>
      <c r="F20" s="60">
        <v>111.09322987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115.67556879</v>
      </c>
      <c r="L20" s="48">
        <v>0</v>
      </c>
    </row>
    <row r="21" spans="2:12" x14ac:dyDescent="0.35">
      <c r="B21" s="46">
        <v>17</v>
      </c>
      <c r="C21" s="50" t="s">
        <v>74</v>
      </c>
      <c r="D21" s="48">
        <v>2.152913E-2</v>
      </c>
      <c r="E21" s="48">
        <v>0</v>
      </c>
      <c r="F21" s="60">
        <v>5.5695137800000003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5.5910429100000005</v>
      </c>
      <c r="L21" s="48">
        <v>0</v>
      </c>
    </row>
    <row r="22" spans="2:12" x14ac:dyDescent="0.35">
      <c r="B22" s="46">
        <v>18</v>
      </c>
      <c r="C22" s="47" t="s">
        <v>95</v>
      </c>
      <c r="D22" s="48">
        <v>0</v>
      </c>
      <c r="E22" s="48">
        <v>0</v>
      </c>
      <c r="F22" s="60">
        <v>5.0720000000000002E-5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5.0720000000000002E-5</v>
      </c>
      <c r="L22" s="48">
        <v>0</v>
      </c>
    </row>
    <row r="23" spans="2:12" x14ac:dyDescent="0.35">
      <c r="B23" s="46">
        <v>19</v>
      </c>
      <c r="C23" s="50" t="s">
        <v>75</v>
      </c>
      <c r="D23" s="48">
        <v>0.29302218000000002</v>
      </c>
      <c r="E23" s="48">
        <v>0</v>
      </c>
      <c r="F23" s="60">
        <v>56.996085000000001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57.289107180000002</v>
      </c>
      <c r="L23" s="48">
        <v>0</v>
      </c>
    </row>
    <row r="24" spans="2:12" x14ac:dyDescent="0.35">
      <c r="B24" s="46">
        <v>20</v>
      </c>
      <c r="C24" s="50" t="s">
        <v>76</v>
      </c>
      <c r="D24" s="48">
        <v>24.981606589999991</v>
      </c>
      <c r="E24" s="48">
        <v>0</v>
      </c>
      <c r="F24" s="60">
        <v>376.13227800000033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401.11388459000034</v>
      </c>
      <c r="L24" s="48">
        <v>0</v>
      </c>
    </row>
    <row r="25" spans="2:12" x14ac:dyDescent="0.35">
      <c r="B25" s="46">
        <v>21</v>
      </c>
      <c r="C25" s="47" t="s">
        <v>77</v>
      </c>
      <c r="D25" s="48">
        <v>0</v>
      </c>
      <c r="E25" s="48">
        <v>0</v>
      </c>
      <c r="F25" s="60">
        <v>7.4780360000000004E-2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7.4780360000000004E-2</v>
      </c>
      <c r="L25" s="48">
        <v>0</v>
      </c>
    </row>
    <row r="26" spans="2:12" x14ac:dyDescent="0.35">
      <c r="B26" s="46">
        <v>22</v>
      </c>
      <c r="C26" s="50" t="s">
        <v>78</v>
      </c>
      <c r="D26" s="48">
        <v>5.6544100000000003E-3</v>
      </c>
      <c r="E26" s="48">
        <v>0</v>
      </c>
      <c r="F26" s="60">
        <v>0.99976812000000004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1.0054225300000001</v>
      </c>
      <c r="L26" s="48">
        <v>0</v>
      </c>
    </row>
    <row r="27" spans="2:12" x14ac:dyDescent="0.35">
      <c r="B27" s="46">
        <v>23</v>
      </c>
      <c r="C27" s="47" t="s">
        <v>79</v>
      </c>
      <c r="D27" s="48">
        <v>0</v>
      </c>
      <c r="E27" s="48">
        <v>0</v>
      </c>
      <c r="F27" s="60">
        <v>0.44553827000000001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0.44553827000000001</v>
      </c>
      <c r="L27" s="48">
        <v>0</v>
      </c>
    </row>
    <row r="28" spans="2:12" x14ac:dyDescent="0.35">
      <c r="B28" s="46">
        <v>24</v>
      </c>
      <c r="C28" s="47" t="s">
        <v>80</v>
      </c>
      <c r="D28" s="48">
        <v>0</v>
      </c>
      <c r="E28" s="48">
        <v>0</v>
      </c>
      <c r="F28" s="60">
        <v>0.19831617000000001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0.19831617000000001</v>
      </c>
      <c r="L28" s="48">
        <v>0</v>
      </c>
    </row>
    <row r="29" spans="2:12" x14ac:dyDescent="0.35">
      <c r="B29" s="46">
        <v>25</v>
      </c>
      <c r="C29" s="50" t="s">
        <v>81</v>
      </c>
      <c r="D29" s="48">
        <v>0.18098301</v>
      </c>
      <c r="E29" s="48">
        <v>0</v>
      </c>
      <c r="F29" s="60">
        <v>50.817493800000001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50.99847681</v>
      </c>
      <c r="L29" s="48">
        <v>0</v>
      </c>
    </row>
    <row r="30" spans="2:12" x14ac:dyDescent="0.35">
      <c r="B30" s="46">
        <v>26</v>
      </c>
      <c r="C30" s="50" t="s">
        <v>82</v>
      </c>
      <c r="D30" s="48">
        <v>8.4340300000000007E-2</v>
      </c>
      <c r="E30" s="48">
        <v>0</v>
      </c>
      <c r="F30" s="60">
        <v>15.472600740000001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15.55694104</v>
      </c>
      <c r="L30" s="48">
        <v>0</v>
      </c>
    </row>
    <row r="31" spans="2:12" x14ac:dyDescent="0.35">
      <c r="B31" s="46">
        <v>27</v>
      </c>
      <c r="C31" s="50" t="s">
        <v>22</v>
      </c>
      <c r="D31" s="48">
        <v>1.3824986699999999</v>
      </c>
      <c r="E31" s="48">
        <v>0</v>
      </c>
      <c r="F31" s="60">
        <v>30.67590281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32.058401480000001</v>
      </c>
      <c r="L31" s="48">
        <v>0</v>
      </c>
    </row>
    <row r="32" spans="2:12" x14ac:dyDescent="0.35">
      <c r="B32" s="46">
        <v>28</v>
      </c>
      <c r="C32" s="50" t="s">
        <v>83</v>
      </c>
      <c r="D32" s="48">
        <v>1.5007329999999999E-2</v>
      </c>
      <c r="E32" s="48">
        <v>0</v>
      </c>
      <c r="F32" s="60">
        <v>0.85848469000000005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0.87349202000000004</v>
      </c>
      <c r="L32" s="48">
        <v>0</v>
      </c>
    </row>
    <row r="33" spans="2:12" x14ac:dyDescent="0.35">
      <c r="B33" s="46">
        <v>29</v>
      </c>
      <c r="C33" s="50" t="s">
        <v>84</v>
      </c>
      <c r="D33" s="48">
        <v>0.193637</v>
      </c>
      <c r="E33" s="48">
        <v>0</v>
      </c>
      <c r="F33" s="60">
        <v>37.397587440000002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37.591224440000005</v>
      </c>
      <c r="L33" s="48">
        <v>0</v>
      </c>
    </row>
    <row r="34" spans="2:12" x14ac:dyDescent="0.35">
      <c r="B34" s="46">
        <v>30</v>
      </c>
      <c r="C34" s="50" t="s">
        <v>85</v>
      </c>
      <c r="D34" s="48">
        <v>8.1394770000000005E-2</v>
      </c>
      <c r="E34" s="48">
        <v>0</v>
      </c>
      <c r="F34" s="60">
        <v>43.964117590000001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44.045512360000004</v>
      </c>
      <c r="L34" s="48">
        <v>0</v>
      </c>
    </row>
    <row r="35" spans="2:12" x14ac:dyDescent="0.35">
      <c r="B35" s="46">
        <v>31</v>
      </c>
      <c r="C35" s="47" t="s">
        <v>86</v>
      </c>
      <c r="D35" s="48">
        <v>0</v>
      </c>
      <c r="E35" s="48">
        <v>0</v>
      </c>
      <c r="F35" s="60">
        <v>0.82701548999999996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0.82701548999999996</v>
      </c>
      <c r="L35" s="48">
        <v>0</v>
      </c>
    </row>
    <row r="36" spans="2:12" x14ac:dyDescent="0.35">
      <c r="B36" s="46">
        <v>32</v>
      </c>
      <c r="C36" s="50" t="s">
        <v>87</v>
      </c>
      <c r="D36" s="48">
        <v>0.89946117999999997</v>
      </c>
      <c r="E36" s="48">
        <v>0</v>
      </c>
      <c r="F36" s="60">
        <v>99.832272380000006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100.73173356000001</v>
      </c>
      <c r="L36" s="48">
        <v>0</v>
      </c>
    </row>
    <row r="37" spans="2:12" x14ac:dyDescent="0.35">
      <c r="B37" s="46">
        <v>33</v>
      </c>
      <c r="C37" s="50" t="s">
        <v>88</v>
      </c>
      <c r="D37" s="48">
        <v>0.28111514999999998</v>
      </c>
      <c r="E37" s="48">
        <v>0</v>
      </c>
      <c r="F37" s="60">
        <v>47.24342094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47.524536089999998</v>
      </c>
      <c r="L37" s="48">
        <v>0</v>
      </c>
    </row>
    <row r="38" spans="2:12" x14ac:dyDescent="0.35">
      <c r="B38" s="46">
        <v>34</v>
      </c>
      <c r="C38" s="50" t="s">
        <v>89</v>
      </c>
      <c r="D38" s="48">
        <v>0</v>
      </c>
      <c r="E38" s="48">
        <v>0</v>
      </c>
      <c r="F38" s="60">
        <v>0.21962511000000001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0.21962511000000001</v>
      </c>
      <c r="L38" s="48">
        <v>0</v>
      </c>
    </row>
    <row r="39" spans="2:12" x14ac:dyDescent="0.35">
      <c r="B39" s="46">
        <v>35</v>
      </c>
      <c r="C39" s="50" t="s">
        <v>90</v>
      </c>
      <c r="D39" s="48">
        <v>1.15770149</v>
      </c>
      <c r="E39" s="48">
        <v>0</v>
      </c>
      <c r="F39" s="60">
        <v>106.05976548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107.21746696999999</v>
      </c>
      <c r="L39" s="48">
        <v>0</v>
      </c>
    </row>
    <row r="40" spans="2:12" x14ac:dyDescent="0.35">
      <c r="B40" s="46">
        <v>36</v>
      </c>
      <c r="C40" s="50" t="s">
        <v>91</v>
      </c>
      <c r="D40" s="48">
        <v>1.352138E-2</v>
      </c>
      <c r="E40" s="48">
        <v>0</v>
      </c>
      <c r="F40" s="60">
        <v>6.6495000700000002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6.6630214500000005</v>
      </c>
      <c r="L40" s="48">
        <v>0</v>
      </c>
    </row>
    <row r="41" spans="2:12" x14ac:dyDescent="0.35">
      <c r="B41" s="46">
        <v>37</v>
      </c>
      <c r="C41" s="50" t="s">
        <v>92</v>
      </c>
      <c r="D41" s="48">
        <v>0.82260394999999997</v>
      </c>
      <c r="E41" s="48">
        <v>0</v>
      </c>
      <c r="F41" s="60">
        <v>40.79924072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41.621844670000002</v>
      </c>
      <c r="L41" s="48">
        <v>0</v>
      </c>
    </row>
    <row r="42" spans="2:12" s="54" customFormat="1" x14ac:dyDescent="0.35">
      <c r="B42" s="51" t="s">
        <v>93</v>
      </c>
      <c r="C42" s="52"/>
      <c r="D42" s="53">
        <f t="shared" ref="D42:L42" si="1">SUM(D5:D41)</f>
        <v>37.37795612</v>
      </c>
      <c r="E42" s="53">
        <f t="shared" si="1"/>
        <v>0</v>
      </c>
      <c r="F42" s="53">
        <f t="shared" si="1"/>
        <v>1242.7254867700001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1280.1034428900007</v>
      </c>
      <c r="L42" s="53">
        <f t="shared" si="1"/>
        <v>0</v>
      </c>
    </row>
    <row r="43" spans="2:12" x14ac:dyDescent="0.35">
      <c r="B43" t="s">
        <v>94</v>
      </c>
      <c r="I43" s="55"/>
      <c r="J43" s="55"/>
      <c r="K43" s="55"/>
    </row>
    <row r="44" spans="2:12" s="55" customFormat="1" x14ac:dyDescent="0.35">
      <c r="D44" s="62"/>
    </row>
    <row r="45" spans="2:12" x14ac:dyDescent="0.35">
      <c r="D45" s="55"/>
      <c r="E45" s="55"/>
      <c r="F45" s="55"/>
      <c r="G45" s="56"/>
      <c r="I45" s="55"/>
      <c r="J45" s="55"/>
      <c r="K45" s="55"/>
      <c r="L45" s="55"/>
    </row>
    <row r="46" spans="2:12" x14ac:dyDescent="0.35">
      <c r="D46" s="55"/>
      <c r="E46" s="55"/>
      <c r="F46" s="55"/>
      <c r="G46" s="55"/>
      <c r="I46" s="55"/>
      <c r="J46" s="55"/>
      <c r="K46" s="55"/>
      <c r="L46" s="55"/>
    </row>
    <row r="47" spans="2:12" x14ac:dyDescent="0.3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3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35">
      <c r="K49" s="58"/>
    </row>
    <row r="50" spans="11:11" x14ac:dyDescent="0.3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2023-09-06T09:30:16Z</dcterms:modified>
</cp:coreProperties>
</file>